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840" yWindow="975" windowWidth="19425" windowHeight="10890" activeTab="3"/>
  </bookViews>
  <sheets>
    <sheet name="toV" sheetId="1" r:id="rId1"/>
    <sheet name="albedos" sheetId="2" r:id="rId2"/>
    <sheet name="co2e" sheetId="3" r:id="rId3"/>
    <sheet name="oGHG" sheetId="4" r:id="rId4"/>
    <sheet name="temp" sheetId="5" r:id="rId5"/>
  </sheets>
  <calcPr calcId="125725"/>
</workbook>
</file>

<file path=xl/calcChain.xml><?xml version="1.0" encoding="utf-8"?>
<calcChain xmlns="http://schemas.openxmlformats.org/spreadsheetml/2006/main">
  <c r="AB2" i="4"/>
  <c r="AA2" l="1"/>
  <c r="AP2" i="1" l="1"/>
  <c r="AP3"/>
  <c r="AP1"/>
  <c r="X5" i="3" l="1"/>
  <c r="Y5"/>
  <c r="Z5"/>
  <c r="AA5"/>
  <c r="W5"/>
  <c r="V8"/>
  <c r="V9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164" s="1"/>
  <c r="V165" s="1"/>
  <c r="V166" s="1"/>
  <c r="V167" s="1"/>
  <c r="V168" s="1"/>
  <c r="V169" s="1"/>
  <c r="V170" s="1"/>
  <c r="V171" s="1"/>
  <c r="V172" s="1"/>
  <c r="V173" s="1"/>
  <c r="V174" s="1"/>
  <c r="V175" s="1"/>
  <c r="V176" s="1"/>
  <c r="V177" s="1"/>
  <c r="V178" s="1"/>
  <c r="V179" s="1"/>
  <c r="V180" s="1"/>
  <c r="V181" s="1"/>
  <c r="V182" s="1"/>
  <c r="V183" s="1"/>
  <c r="V184" s="1"/>
  <c r="V185" s="1"/>
  <c r="V186" s="1"/>
  <c r="V187" s="1"/>
  <c r="V188" s="1"/>
  <c r="V189" s="1"/>
  <c r="V190" s="1"/>
  <c r="V191" s="1"/>
  <c r="V192" s="1"/>
  <c r="V193" s="1"/>
  <c r="V194" s="1"/>
  <c r="V195" s="1"/>
  <c r="V196" s="1"/>
  <c r="V197" s="1"/>
  <c r="V198" s="1"/>
  <c r="V199" s="1"/>
  <c r="V200" s="1"/>
  <c r="V201" s="1"/>
  <c r="V202" s="1"/>
  <c r="V203" s="1"/>
  <c r="V204" s="1"/>
  <c r="V205" s="1"/>
  <c r="V206" s="1"/>
  <c r="V207" s="1"/>
  <c r="V208" s="1"/>
  <c r="V209" s="1"/>
  <c r="V210" s="1"/>
  <c r="V211" s="1"/>
  <c r="V212" s="1"/>
  <c r="V213" s="1"/>
  <c r="V214" s="1"/>
  <c r="V215" s="1"/>
  <c r="V216" s="1"/>
  <c r="V217" s="1"/>
  <c r="V218" s="1"/>
  <c r="V219" s="1"/>
  <c r="V220" s="1"/>
  <c r="V221" s="1"/>
  <c r="V222" s="1"/>
  <c r="V223" s="1"/>
  <c r="V224" s="1"/>
  <c r="V225" s="1"/>
  <c r="V226" s="1"/>
  <c r="V227" s="1"/>
  <c r="V228" s="1"/>
  <c r="V229" s="1"/>
  <c r="V230" s="1"/>
  <c r="V231" s="1"/>
  <c r="V232" s="1"/>
  <c r="V233" s="1"/>
  <c r="V234" s="1"/>
  <c r="V235" s="1"/>
  <c r="V236" s="1"/>
  <c r="V237" s="1"/>
  <c r="V238" s="1"/>
  <c r="V239" s="1"/>
  <c r="V240" s="1"/>
  <c r="V241" s="1"/>
  <c r="V242" s="1"/>
  <c r="V243" s="1"/>
  <c r="V244" s="1"/>
  <c r="V245" s="1"/>
  <c r="V246" s="1"/>
  <c r="V247" s="1"/>
  <c r="V248" s="1"/>
  <c r="V249" s="1"/>
  <c r="V250" s="1"/>
  <c r="V251" s="1"/>
  <c r="V252" s="1"/>
  <c r="V253" s="1"/>
  <c r="V254" s="1"/>
  <c r="V255" s="1"/>
  <c r="V256" s="1"/>
  <c r="V7"/>
  <c r="P5"/>
  <c r="Q5"/>
  <c r="R5"/>
  <c r="S5"/>
  <c r="O5"/>
  <c r="A7" i="5" l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6"/>
  <c r="AI185" i="1" l="1"/>
  <c r="AM218"/>
  <c r="AM219"/>
  <c r="AM220"/>
  <c r="AM221"/>
  <c r="AM222"/>
  <c r="AM223"/>
  <c r="AM224"/>
  <c r="AM225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71"/>
  <c r="AL192"/>
  <c r="AL193" s="1"/>
  <c r="AL194" s="1"/>
  <c r="AL195" s="1"/>
  <c r="AL196" s="1"/>
  <c r="AL197" s="1"/>
  <c r="AL198" s="1"/>
  <c r="AL199" s="1"/>
  <c r="AL200" s="1"/>
  <c r="AL201" s="1"/>
  <c r="AL202" s="1"/>
  <c r="AL203" s="1"/>
  <c r="AL204" s="1"/>
  <c r="AL205" s="1"/>
  <c r="AL206" s="1"/>
  <c r="AL207" s="1"/>
  <c r="AL208" s="1"/>
  <c r="AL209" s="1"/>
  <c r="AL210" s="1"/>
  <c r="AL211" s="1"/>
  <c r="AL212" s="1"/>
  <c r="AL213" s="1"/>
  <c r="AL214" s="1"/>
  <c r="AL215" s="1"/>
  <c r="AL216" s="1"/>
  <c r="AL217" s="1"/>
  <c r="AL218" s="1"/>
  <c r="AL219" s="1"/>
  <c r="AL220" s="1"/>
  <c r="AL221" s="1"/>
  <c r="AL222" s="1"/>
  <c r="AL223" s="1"/>
  <c r="AL224" s="1"/>
  <c r="AL225" s="1"/>
  <c r="AL226" s="1"/>
  <c r="AL227" s="1"/>
  <c r="AL228" s="1"/>
  <c r="AL229" s="1"/>
  <c r="AL230" s="1"/>
  <c r="AL231" s="1"/>
  <c r="AL232" s="1"/>
  <c r="AL233" s="1"/>
  <c r="AL234" s="1"/>
  <c r="AL235" s="1"/>
  <c r="AL236" s="1"/>
  <c r="AL237" s="1"/>
  <c r="AL238" s="1"/>
  <c r="AL239" s="1"/>
  <c r="AL240" s="1"/>
  <c r="AL241" s="1"/>
  <c r="AL242" s="1"/>
  <c r="AL243" s="1"/>
  <c r="AL244" s="1"/>
  <c r="AL245" s="1"/>
  <c r="AL246" s="1"/>
  <c r="AL247" s="1"/>
  <c r="AL248" s="1"/>
  <c r="AL249" s="1"/>
  <c r="AL250" s="1"/>
  <c r="AL251" s="1"/>
  <c r="AL252" s="1"/>
  <c r="AL253" s="1"/>
  <c r="AL191"/>
  <c r="AL173"/>
  <c r="AL174" s="1"/>
  <c r="AL175" s="1"/>
  <c r="AL176" s="1"/>
  <c r="AL177" s="1"/>
  <c r="AL178" s="1"/>
  <c r="AL179" s="1"/>
  <c r="AL180" s="1"/>
  <c r="AL181" s="1"/>
  <c r="AL182" s="1"/>
  <c r="AL183" s="1"/>
  <c r="AL184" s="1"/>
  <c r="AL185" s="1"/>
  <c r="AL186" s="1"/>
  <c r="AL187" s="1"/>
  <c r="AL188" s="1"/>
  <c r="AL189" s="1"/>
  <c r="AL190" s="1"/>
  <c r="AL172"/>
  <c r="AK185"/>
  <c r="AH185" s="1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K6"/>
  <c r="AK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72"/>
  <c r="AK73"/>
  <c r="AK74"/>
  <c r="AK75"/>
  <c r="AK76"/>
  <c r="AK77"/>
  <c r="AK78"/>
  <c r="AK79"/>
  <c r="AK80"/>
  <c r="AK81"/>
  <c r="AK82"/>
  <c r="AK83"/>
  <c r="AK84"/>
  <c r="AK85"/>
  <c r="AK86"/>
  <c r="AK87"/>
  <c r="AK88"/>
  <c r="AK89"/>
  <c r="AK90"/>
  <c r="AK91"/>
  <c r="AK92"/>
  <c r="AK93"/>
  <c r="AK94"/>
  <c r="AK95"/>
  <c r="AK96"/>
  <c r="AK97"/>
  <c r="AK98"/>
  <c r="AK99"/>
  <c r="AK100"/>
  <c r="AK101"/>
  <c r="AK102"/>
  <c r="AK103"/>
  <c r="AK104"/>
  <c r="AK105"/>
  <c r="AK106"/>
  <c r="AK107"/>
  <c r="AK108"/>
  <c r="AK109"/>
  <c r="AK110"/>
  <c r="AK111"/>
  <c r="AK112"/>
  <c r="AK113"/>
  <c r="AK114"/>
  <c r="AK115"/>
  <c r="AK116"/>
  <c r="AK117"/>
  <c r="AK118"/>
  <c r="AK119"/>
  <c r="AK120"/>
  <c r="AK121"/>
  <c r="AK122"/>
  <c r="AK123"/>
  <c r="AK124"/>
  <c r="AK125"/>
  <c r="AK126"/>
  <c r="AK127"/>
  <c r="AK128"/>
  <c r="AK129"/>
  <c r="AK130"/>
  <c r="AK131"/>
  <c r="AK132"/>
  <c r="AK133"/>
  <c r="AK134"/>
  <c r="AK135"/>
  <c r="AK136"/>
  <c r="AK137"/>
  <c r="AK138"/>
  <c r="AK139"/>
  <c r="AK140"/>
  <c r="AK141"/>
  <c r="AK142"/>
  <c r="AK143"/>
  <c r="AK144"/>
  <c r="AK145"/>
  <c r="AK146"/>
  <c r="AK147"/>
  <c r="AK148"/>
  <c r="AK149"/>
  <c r="AK150"/>
  <c r="AK151"/>
  <c r="AK152"/>
  <c r="AK153"/>
  <c r="AK154"/>
  <c r="AK155"/>
  <c r="AK156"/>
  <c r="AK157"/>
  <c r="AK158"/>
  <c r="AK159"/>
  <c r="AK160"/>
  <c r="AK161"/>
  <c r="AK162"/>
  <c r="AK163"/>
  <c r="AK164"/>
  <c r="AK165"/>
  <c r="AK166"/>
  <c r="AK167"/>
  <c r="AK168"/>
  <c r="AK169"/>
  <c r="AK170"/>
  <c r="AK5"/>
  <c r="AN6"/>
  <c r="AN7"/>
  <c r="AN8"/>
  <c r="AN9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84"/>
  <c r="AN85"/>
  <c r="AN86"/>
  <c r="AN87"/>
  <c r="AN88"/>
  <c r="AN89"/>
  <c r="AN90"/>
  <c r="AN91"/>
  <c r="AN92"/>
  <c r="AN93"/>
  <c r="AN94"/>
  <c r="AN95"/>
  <c r="AN96"/>
  <c r="AN97"/>
  <c r="AN98"/>
  <c r="AN99"/>
  <c r="AN100"/>
  <c r="AN101"/>
  <c r="AN102"/>
  <c r="AN103"/>
  <c r="AN104"/>
  <c r="AN105"/>
  <c r="AN106"/>
  <c r="AN107"/>
  <c r="AN108"/>
  <c r="AN109"/>
  <c r="AN110"/>
  <c r="AN111"/>
  <c r="AN112"/>
  <c r="AN113"/>
  <c r="AN114"/>
  <c r="AN115"/>
  <c r="AN116"/>
  <c r="AN117"/>
  <c r="AN118"/>
  <c r="AN119"/>
  <c r="AN120"/>
  <c r="AN121"/>
  <c r="AN122"/>
  <c r="AN123"/>
  <c r="AN124"/>
  <c r="AN125"/>
  <c r="AN126"/>
  <c r="AN127"/>
  <c r="AN128"/>
  <c r="AN129"/>
  <c r="AN130"/>
  <c r="AN131"/>
  <c r="AN132"/>
  <c r="AN133"/>
  <c r="AN134"/>
  <c r="AN135"/>
  <c r="AN136"/>
  <c r="AN137"/>
  <c r="AN138"/>
  <c r="AN139"/>
  <c r="AN140"/>
  <c r="AN141"/>
  <c r="AN142"/>
  <c r="AN143"/>
  <c r="AN144"/>
  <c r="AN145"/>
  <c r="AN146"/>
  <c r="AN147"/>
  <c r="AN148"/>
  <c r="AN149"/>
  <c r="AN150"/>
  <c r="AN151"/>
  <c r="AN152"/>
  <c r="AN153"/>
  <c r="AN154"/>
  <c r="AN155"/>
  <c r="AN156"/>
  <c r="AN157"/>
  <c r="AN158"/>
  <c r="AN159"/>
  <c r="AN160"/>
  <c r="AN161"/>
  <c r="AN162"/>
  <c r="AN163"/>
  <c r="AN164"/>
  <c r="AN165"/>
  <c r="AN166"/>
  <c r="AN167"/>
  <c r="AN168"/>
  <c r="AN169"/>
  <c r="AN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89"/>
  <c r="AJ90"/>
  <c r="AJ91"/>
  <c r="AJ92"/>
  <c r="AJ93"/>
  <c r="AJ94"/>
  <c r="AJ95"/>
  <c r="AJ96"/>
  <c r="AJ97"/>
  <c r="AJ98"/>
  <c r="AJ99"/>
  <c r="AJ100"/>
  <c r="AJ101"/>
  <c r="AJ102"/>
  <c r="AJ103"/>
  <c r="AJ104"/>
  <c r="AJ105"/>
  <c r="AJ106"/>
  <c r="AJ107"/>
  <c r="AJ108"/>
  <c r="AJ109"/>
  <c r="AJ110"/>
  <c r="AJ111"/>
  <c r="AJ112"/>
  <c r="AJ113"/>
  <c r="AJ114"/>
  <c r="AJ115"/>
  <c r="AJ116"/>
  <c r="AJ117"/>
  <c r="AJ118"/>
  <c r="AJ119"/>
  <c r="AJ120"/>
  <c r="AJ121"/>
  <c r="AJ122"/>
  <c r="AJ123"/>
  <c r="AJ124"/>
  <c r="AJ125"/>
  <c r="AJ126"/>
  <c r="AJ127"/>
  <c r="AJ128"/>
  <c r="AJ129"/>
  <c r="AJ130"/>
  <c r="AJ131"/>
  <c r="AJ132"/>
  <c r="AJ133"/>
  <c r="AJ134"/>
  <c r="AJ135"/>
  <c r="AJ136"/>
  <c r="AJ137"/>
  <c r="AJ138"/>
  <c r="AJ139"/>
  <c r="AJ140"/>
  <c r="AJ141"/>
  <c r="AJ142"/>
  <c r="AJ143"/>
  <c r="AJ144"/>
  <c r="AJ145"/>
  <c r="AJ146"/>
  <c r="AJ147"/>
  <c r="AJ148"/>
  <c r="AJ149"/>
  <c r="AJ150"/>
  <c r="AJ151"/>
  <c r="AJ152"/>
  <c r="AJ153"/>
  <c r="AJ154"/>
  <c r="AJ155"/>
  <c r="AJ156"/>
  <c r="AJ157"/>
  <c r="AJ158"/>
  <c r="AJ159"/>
  <c r="AJ160"/>
  <c r="AJ161"/>
  <c r="AJ162"/>
  <c r="AJ163"/>
  <c r="AJ164"/>
  <c r="AJ165"/>
  <c r="AJ166"/>
  <c r="AJ167"/>
  <c r="AJ168"/>
  <c r="AJ169"/>
  <c r="AJ170"/>
  <c r="AJ171"/>
  <c r="AJ172"/>
  <c r="AJ173"/>
  <c r="AJ174"/>
  <c r="AJ175"/>
  <c r="AJ176"/>
  <c r="AJ177"/>
  <c r="AJ178"/>
  <c r="AJ179"/>
  <c r="AJ180"/>
  <c r="AJ181"/>
  <c r="AJ182"/>
  <c r="AJ183"/>
  <c r="AJ184"/>
  <c r="AJ185"/>
  <c r="AJ186"/>
  <c r="AJ187"/>
  <c r="AJ188"/>
  <c r="AJ189"/>
  <c r="AJ190"/>
  <c r="AJ191"/>
  <c r="AJ192"/>
  <c r="AJ193"/>
  <c r="AJ194"/>
  <c r="AJ195"/>
  <c r="AJ196"/>
  <c r="AJ197"/>
  <c r="AJ198"/>
  <c r="AJ199"/>
  <c r="AJ200"/>
  <c r="AJ201"/>
  <c r="AJ202"/>
  <c r="AJ203"/>
  <c r="AJ204"/>
  <c r="AJ205"/>
  <c r="AJ206"/>
  <c r="AJ207"/>
  <c r="AJ208"/>
  <c r="AJ209"/>
  <c r="AJ210"/>
  <c r="AJ211"/>
  <c r="AJ212"/>
  <c r="AJ213"/>
  <c r="AJ214"/>
  <c r="AJ215"/>
  <c r="AJ216"/>
  <c r="AJ217"/>
  <c r="AJ218"/>
  <c r="AJ219"/>
  <c r="AJ220"/>
  <c r="AJ221"/>
  <c r="AJ222"/>
  <c r="AJ223"/>
  <c r="AJ224"/>
  <c r="AJ225"/>
  <c r="AJ226"/>
  <c r="AM226" s="1"/>
  <c r="AJ227"/>
  <c r="AM227" s="1"/>
  <c r="AJ228"/>
  <c r="AM228" s="1"/>
  <c r="AJ229"/>
  <c r="AM229" s="1"/>
  <c r="AJ230"/>
  <c r="AM230" s="1"/>
  <c r="AJ231"/>
  <c r="AM231" s="1"/>
  <c r="AJ232"/>
  <c r="AM232" s="1"/>
  <c r="AJ233"/>
  <c r="AM233" s="1"/>
  <c r="AJ234"/>
  <c r="AM234" s="1"/>
  <c r="AI235"/>
  <c r="AJ235"/>
  <c r="AM235" s="1"/>
  <c r="AI236"/>
  <c r="AN236" s="1"/>
  <c r="AJ236"/>
  <c r="AM236" s="1"/>
  <c r="AI237"/>
  <c r="AN237" s="1"/>
  <c r="AJ237"/>
  <c r="AM237" s="1"/>
  <c r="AI238"/>
  <c r="AK238" s="1"/>
  <c r="AJ238"/>
  <c r="AM238" s="1"/>
  <c r="AI239"/>
  <c r="AK239" s="1"/>
  <c r="AJ239"/>
  <c r="AM239" s="1"/>
  <c r="AI240"/>
  <c r="AN240" s="1"/>
  <c r="AJ240"/>
  <c r="AM240" s="1"/>
  <c r="AI241"/>
  <c r="AN241" s="1"/>
  <c r="AJ241"/>
  <c r="AM241" s="1"/>
  <c r="AI242"/>
  <c r="AK242" s="1"/>
  <c r="AJ242"/>
  <c r="AM242" s="1"/>
  <c r="AI243"/>
  <c r="AK243" s="1"/>
  <c r="AJ243"/>
  <c r="AM243" s="1"/>
  <c r="AI244"/>
  <c r="AN244" s="1"/>
  <c r="AJ244"/>
  <c r="AM244" s="1"/>
  <c r="AI245"/>
  <c r="AN245" s="1"/>
  <c r="AJ245"/>
  <c r="AM245" s="1"/>
  <c r="AI246"/>
  <c r="AK246" s="1"/>
  <c r="AJ246"/>
  <c r="AM246" s="1"/>
  <c r="AI247"/>
  <c r="AK247" s="1"/>
  <c r="AJ247"/>
  <c r="AM247" s="1"/>
  <c r="AI248"/>
  <c r="AN248" s="1"/>
  <c r="AJ248"/>
  <c r="AM248" s="1"/>
  <c r="AI249"/>
  <c r="AN249" s="1"/>
  <c r="AJ249"/>
  <c r="AM249" s="1"/>
  <c r="AI250"/>
  <c r="AK250" s="1"/>
  <c r="AJ250"/>
  <c r="AM250" s="1"/>
  <c r="AI251"/>
  <c r="AK251" s="1"/>
  <c r="AJ251"/>
  <c r="AM251" s="1"/>
  <c r="AI252"/>
  <c r="AN252" s="1"/>
  <c r="AJ252"/>
  <c r="AM252" s="1"/>
  <c r="AI253"/>
  <c r="AN253" s="1"/>
  <c r="AJ253"/>
  <c r="AM253" s="1"/>
  <c r="AI254"/>
  <c r="AK254" s="1"/>
  <c r="AJ254"/>
  <c r="AM254" s="1"/>
  <c r="AI255"/>
  <c r="AK255" s="1"/>
  <c r="AJ255"/>
  <c r="AM255" s="1"/>
  <c r="AJ5"/>
  <c r="AK186" l="1"/>
  <c r="AK187" s="1"/>
  <c r="AK188" s="1"/>
  <c r="AK189" s="1"/>
  <c r="AK190" s="1"/>
  <c r="AK191" s="1"/>
  <c r="AK192" s="1"/>
  <c r="AK193" s="1"/>
  <c r="AK194" s="1"/>
  <c r="AK195" s="1"/>
  <c r="AK196" s="1"/>
  <c r="AK197" s="1"/>
  <c r="AK198" s="1"/>
  <c r="AK199" s="1"/>
  <c r="AK200" s="1"/>
  <c r="AK201" s="1"/>
  <c r="AK202" s="1"/>
  <c r="AK203" s="1"/>
  <c r="AK204" s="1"/>
  <c r="AK205" s="1"/>
  <c r="AK206" s="1"/>
  <c r="AK207" s="1"/>
  <c r="AK208" s="1"/>
  <c r="AK209" s="1"/>
  <c r="AK210" s="1"/>
  <c r="AK211" s="1"/>
  <c r="AK212" s="1"/>
  <c r="AK213" s="1"/>
  <c r="AK214" s="1"/>
  <c r="AK215" s="1"/>
  <c r="AK216" s="1"/>
  <c r="AK217" s="1"/>
  <c r="AK218" s="1"/>
  <c r="AK219" s="1"/>
  <c r="AK220" s="1"/>
  <c r="AK221" s="1"/>
  <c r="AK222" s="1"/>
  <c r="AK223" s="1"/>
  <c r="AK224" s="1"/>
  <c r="AK225" s="1"/>
  <c r="AK226" s="1"/>
  <c r="AK227" s="1"/>
  <c r="AK228" s="1"/>
  <c r="AK229" s="1"/>
  <c r="AK230" s="1"/>
  <c r="AK231" s="1"/>
  <c r="AK232" s="1"/>
  <c r="AK233" s="1"/>
  <c r="AK234" s="1"/>
  <c r="AK235" s="1"/>
  <c r="AN254"/>
  <c r="AN250"/>
  <c r="AN246"/>
  <c r="AN242"/>
  <c r="AN238"/>
  <c r="AK252"/>
  <c r="AK248"/>
  <c r="AK244"/>
  <c r="AK240"/>
  <c r="AK236"/>
  <c r="AN255"/>
  <c r="AN251"/>
  <c r="AN247"/>
  <c r="AN243"/>
  <c r="AN239"/>
  <c r="AK253"/>
  <c r="AK249"/>
  <c r="AK245"/>
  <c r="AK241"/>
  <c r="AK237"/>
  <c r="AI195" l="1"/>
  <c r="AI205"/>
  <c r="AI7" l="1"/>
  <c r="AI11"/>
  <c r="AI15"/>
  <c r="AI19"/>
  <c r="AI23"/>
  <c r="AI27"/>
  <c r="AI31"/>
  <c r="AI35"/>
  <c r="AI39"/>
  <c r="AI43"/>
  <c r="AI47"/>
  <c r="AI51"/>
  <c r="AI55"/>
  <c r="AI59"/>
  <c r="AI63"/>
  <c r="AI67"/>
  <c r="AI71"/>
  <c r="AI75"/>
  <c r="AI79"/>
  <c r="AI83"/>
  <c r="AI87"/>
  <c r="AI91"/>
  <c r="AI95"/>
  <c r="AI99"/>
  <c r="AI103"/>
  <c r="AI107"/>
  <c r="AI111"/>
  <c r="AI115"/>
  <c r="AI119"/>
  <c r="AI123"/>
  <c r="AI127"/>
  <c r="AI131"/>
  <c r="AI135"/>
  <c r="AI139"/>
  <c r="AI143"/>
  <c r="AI147"/>
  <c r="AI151"/>
  <c r="AI155"/>
  <c r="AI159"/>
  <c r="AI163"/>
  <c r="AI6"/>
  <c r="AI10"/>
  <c r="AI14"/>
  <c r="AI18"/>
  <c r="AI22"/>
  <c r="AI26"/>
  <c r="AI30"/>
  <c r="AI34"/>
  <c r="AI38"/>
  <c r="AI42"/>
  <c r="AI46"/>
  <c r="AI50"/>
  <c r="AI54"/>
  <c r="AI58"/>
  <c r="AI62"/>
  <c r="AI66"/>
  <c r="AI70"/>
  <c r="AI74"/>
  <c r="AI78"/>
  <c r="AI82"/>
  <c r="AI86"/>
  <c r="AI90"/>
  <c r="AI94"/>
  <c r="AI98"/>
  <c r="AI102"/>
  <c r="AI106"/>
  <c r="AI110"/>
  <c r="AI114"/>
  <c r="AI118"/>
  <c r="AI122"/>
  <c r="AI126"/>
  <c r="AI130"/>
  <c r="AI134"/>
  <c r="AI138"/>
  <c r="AI142"/>
  <c r="AI146"/>
  <c r="AI150"/>
  <c r="AI154"/>
  <c r="AI158"/>
  <c r="AI162"/>
  <c r="AI170"/>
  <c r="AI5"/>
  <c r="AI9"/>
  <c r="AI13"/>
  <c r="AI17"/>
  <c r="AI21"/>
  <c r="AI25"/>
  <c r="AI29"/>
  <c r="AI33"/>
  <c r="AI37"/>
  <c r="AI41"/>
  <c r="AI45"/>
  <c r="AI49"/>
  <c r="AI53"/>
  <c r="AI57"/>
  <c r="AI61"/>
  <c r="AI65"/>
  <c r="AI69"/>
  <c r="AI73"/>
  <c r="AI77"/>
  <c r="AI81"/>
  <c r="AI85"/>
  <c r="AI89"/>
  <c r="AI93"/>
  <c r="AI97"/>
  <c r="AI101"/>
  <c r="AI105"/>
  <c r="AI109"/>
  <c r="AI113"/>
  <c r="AI117"/>
  <c r="AI121"/>
  <c r="AI125"/>
  <c r="AI129"/>
  <c r="AI133"/>
  <c r="AI137"/>
  <c r="AI141"/>
  <c r="AI145"/>
  <c r="AI149"/>
  <c r="AI153"/>
  <c r="AI157"/>
  <c r="AI161"/>
  <c r="AI165"/>
  <c r="AI8"/>
  <c r="AI12"/>
  <c r="AI16"/>
  <c r="AI20"/>
  <c r="AI24"/>
  <c r="AI28"/>
  <c r="AI32"/>
  <c r="AI36"/>
  <c r="AI40"/>
  <c r="AI44"/>
  <c r="AI48"/>
  <c r="AI52"/>
  <c r="AI56"/>
  <c r="AI60"/>
  <c r="AI64"/>
  <c r="AI68"/>
  <c r="AI72"/>
  <c r="AI76"/>
  <c r="AI80"/>
  <c r="AI84"/>
  <c r="AI88"/>
  <c r="AI92"/>
  <c r="AI96"/>
  <c r="AI100"/>
  <c r="AI104"/>
  <c r="AI108"/>
  <c r="AI112"/>
  <c r="AI116"/>
  <c r="AI120"/>
  <c r="AI124"/>
  <c r="AI128"/>
  <c r="AI132"/>
  <c r="AI136"/>
  <c r="AI140"/>
  <c r="AI144"/>
  <c r="AI148"/>
  <c r="AI152"/>
  <c r="AI156"/>
  <c r="AI160"/>
  <c r="AI164"/>
  <c r="AI200"/>
  <c r="AI190"/>
  <c r="AI186"/>
  <c r="AI166"/>
  <c r="AI201"/>
  <c r="AI196"/>
  <c r="AI191"/>
  <c r="AH170" l="1"/>
  <c r="AI171" s="1"/>
  <c r="AN170"/>
  <c r="AN185"/>
  <c r="AO185" s="1"/>
  <c r="AN186" s="1"/>
  <c r="AN187" s="1"/>
  <c r="AN188" s="1"/>
  <c r="AN189" s="1"/>
  <c r="AN190" s="1"/>
  <c r="AN191" s="1"/>
  <c r="AN192" s="1"/>
  <c r="AN193" s="1"/>
  <c r="AN194" s="1"/>
  <c r="AN195" s="1"/>
  <c r="AN196" s="1"/>
  <c r="AN197" s="1"/>
  <c r="AN198" s="1"/>
  <c r="AN199" s="1"/>
  <c r="AN200" s="1"/>
  <c r="AN201" s="1"/>
  <c r="AN202" s="1"/>
  <c r="AN203" s="1"/>
  <c r="AN204" s="1"/>
  <c r="AN205" s="1"/>
  <c r="AN206" s="1"/>
  <c r="AN207" s="1"/>
  <c r="AN208" s="1"/>
  <c r="AN209" s="1"/>
  <c r="AN210" s="1"/>
  <c r="AN211" s="1"/>
  <c r="AN212" s="1"/>
  <c r="AN213" s="1"/>
  <c r="AN214" s="1"/>
  <c r="AN215" s="1"/>
  <c r="AN216" s="1"/>
  <c r="AN217" s="1"/>
  <c r="AN218" s="1"/>
  <c r="AN219" s="1"/>
  <c r="AN220" s="1"/>
  <c r="AN221" s="1"/>
  <c r="AN222" s="1"/>
  <c r="AN223" s="1"/>
  <c r="AN224" s="1"/>
  <c r="AN225" s="1"/>
  <c r="AN226" s="1"/>
  <c r="AN227" s="1"/>
  <c r="AN228" s="1"/>
  <c r="AN229" s="1"/>
  <c r="AN230" s="1"/>
  <c r="AN231" s="1"/>
  <c r="AN232" s="1"/>
  <c r="AN233" s="1"/>
  <c r="AN234" s="1"/>
  <c r="AN235" s="1"/>
  <c r="AI206"/>
  <c r="AI207"/>
  <c r="AI192"/>
  <c r="AI202"/>
  <c r="AI197"/>
  <c r="AI187"/>
  <c r="AI167"/>
  <c r="AI172" l="1"/>
  <c r="AN171"/>
  <c r="AK171"/>
  <c r="AI204"/>
  <c r="AI203"/>
  <c r="AI194"/>
  <c r="AI193"/>
  <c r="AI168"/>
  <c r="AI169"/>
  <c r="AI189"/>
  <c r="AI188"/>
  <c r="AI199"/>
  <c r="AI198"/>
  <c r="AI208"/>
  <c r="AK172" l="1"/>
  <c r="AN172"/>
  <c r="AI173"/>
  <c r="AI209"/>
  <c r="AK173" l="1"/>
  <c r="AI174"/>
  <c r="AN173"/>
  <c r="AI210"/>
  <c r="AK174" l="1"/>
  <c r="AI175"/>
  <c r="AN174"/>
  <c r="AI211"/>
  <c r="AK175" l="1"/>
  <c r="AI176"/>
  <c r="AN175"/>
  <c r="AI212"/>
  <c r="AK176" l="1"/>
  <c r="AI177"/>
  <c r="AN176"/>
  <c r="AI213"/>
  <c r="AK177" l="1"/>
  <c r="AI178"/>
  <c r="AN177"/>
  <c r="AI214"/>
  <c r="AK178" l="1"/>
  <c r="AI179"/>
  <c r="AN178"/>
  <c r="AI215"/>
  <c r="AK179" l="1"/>
  <c r="AI180"/>
  <c r="AN179"/>
  <c r="AI216"/>
  <c r="AK180" l="1"/>
  <c r="AI181"/>
  <c r="AN180"/>
  <c r="AI217"/>
  <c r="AK181" l="1"/>
  <c r="AI182"/>
  <c r="AN181"/>
  <c r="AI218"/>
  <c r="AK182" l="1"/>
  <c r="AI183"/>
  <c r="AN182"/>
  <c r="AI219"/>
  <c r="AK183" l="1"/>
  <c r="AI184"/>
  <c r="AN183"/>
  <c r="AI220"/>
  <c r="AN184" l="1"/>
  <c r="AK184"/>
  <c r="AI221"/>
  <c r="AI222" l="1"/>
  <c r="AI223" l="1"/>
  <c r="AI224" l="1"/>
  <c r="AI225" l="1"/>
  <c r="AI226" l="1"/>
  <c r="AI227" l="1"/>
  <c r="AI228" l="1"/>
  <c r="AI229" l="1"/>
  <c r="AI230" l="1"/>
  <c r="AI231" l="1"/>
  <c r="AI232" l="1"/>
  <c r="AI233" l="1"/>
  <c r="AI234" l="1"/>
</calcChain>
</file>

<file path=xl/sharedStrings.xml><?xml version="1.0" encoding="utf-8"?>
<sst xmlns="http://schemas.openxmlformats.org/spreadsheetml/2006/main" count="212" uniqueCount="142">
  <si>
    <t>Exogenous data for ESCIMO</t>
  </si>
  <si>
    <t>Year</t>
  </si>
  <si>
    <t>Solar forcing W/m2 rel to 1850</t>
  </si>
  <si>
    <t>'RCPdata.xlsx', 'sunfit' , 'a', 'c3'</t>
  </si>
  <si>
    <t>Original:</t>
  </si>
  <si>
    <t>Aerosol anthro</t>
  </si>
  <si>
    <t>Aerosol volcanic</t>
  </si>
  <si>
    <t>W/m2</t>
  </si>
  <si>
    <t>Tg/yr</t>
  </si>
  <si>
    <t>Gt/yr</t>
  </si>
  <si>
    <t>RCPdata.xlsx', 'toV' , 'a', 'ar3'</t>
  </si>
  <si>
    <t>RCPdata.xlsx', 'toV' , 'a', 'as3'</t>
  </si>
  <si>
    <t>RCPdata.xlsx', 'toV' , 'a', 'at3'</t>
  </si>
  <si>
    <t>RCPdata.xlsx', 'toV' , 'a', 'au3'</t>
  </si>
  <si>
    <t>Sea level rise mm</t>
  </si>
  <si>
    <t>RCP3</t>
  </si>
  <si>
    <t>RCPdata.xlsx', 'toV' , 'a', 'ai3'</t>
  </si>
  <si>
    <t>RCPdata.xlsx', 'toV' , 'a', 'ak3'</t>
  </si>
  <si>
    <t>CO2 ppm from tab RCP3_conc</t>
  </si>
  <si>
    <t>CO2 concentrations ppm</t>
  </si>
  <si>
    <t>RCP45</t>
  </si>
  <si>
    <t>RCP6</t>
  </si>
  <si>
    <t>RCP85</t>
  </si>
  <si>
    <t>RCPdata.xlsx', 'toV' , 'a', 'q3'</t>
  </si>
  <si>
    <t>RCPdata.xlsx', 'toV' , 'a', 'r3'</t>
  </si>
  <si>
    <t>RCPdata.xlsx', 'toV' , 'a', 's3'</t>
  </si>
  <si>
    <t>RCPdata.xlsx', 'toV' , 'a', 't3'</t>
  </si>
  <si>
    <t>JR</t>
  </si>
  <si>
    <t>CH4 emissions MtCH4/yr</t>
  </si>
  <si>
    <t>RCPdata.xlsx', 'toV' , 'a', 'm3'</t>
  </si>
  <si>
    <t>RCPdata.xlsx', 'toV' , 'a', 'i3'</t>
  </si>
  <si>
    <t>RCPdata.xlsx', 'toV' , 'a', 'f3'</t>
  </si>
  <si>
    <t>RCPdata.xlsx', 'toV' , 'a', 'j3'</t>
  </si>
  <si>
    <t>RCPdata.xlsx', 'toV' , 'a', 'k3'</t>
  </si>
  <si>
    <t>RCPdata.xlsx', 'toV' , 'a', 'l3'</t>
  </si>
  <si>
    <t>CO2 emissions GtC/yr</t>
  </si>
  <si>
    <t>RCPs less land use change</t>
  </si>
  <si>
    <t>JR ML</t>
  </si>
  <si>
    <t>RCPdata.xlsx', 'toV' , 'a', 'b3'</t>
  </si>
  <si>
    <t>RCPdata.xlsx', 'toV' , 'a', 'c3'</t>
  </si>
  <si>
    <t>RCPdata.xlsx', 'toV' , 'a', 'd3'</t>
  </si>
  <si>
    <t>RCPdata.xlsx', 'toV' , 'a', 'e3'</t>
  </si>
  <si>
    <t>CH4 concentrations ppb</t>
  </si>
  <si>
    <t>RCPdata.xlsx', 'toV' , 'a', 'v3'</t>
  </si>
  <si>
    <t>RCPdata.xlsx', 'toV' , 'a', 'w3'</t>
  </si>
  <si>
    <t>RCPdata.xlsx', 'toV' , 'a', 'x3'</t>
  </si>
  <si>
    <t>RCPdata.xlsx', 'toV' , 'a', 'y3'</t>
  </si>
  <si>
    <t>N2O ppb</t>
  </si>
  <si>
    <t>RCPdata.xlsx', 'RCP3_conc' , 'a', 'f125'</t>
  </si>
  <si>
    <t>RCPdata.xlsx', 'RCP45_conc' , 'a', 'f125'</t>
  </si>
  <si>
    <t>RCPdata.xlsx', 'RCP6_conc' , 'a', 'f125'</t>
  </si>
  <si>
    <t>RCPdata.xlsx', 'RCP85_conc' , 'a', 'f125'</t>
  </si>
  <si>
    <t>JR 2%</t>
  </si>
  <si>
    <t>RCPdata.xlsx', 'JR_emi' , 'a', 'q124'</t>
  </si>
  <si>
    <t>RCPdata.xlsx', 'JR_emi' , 'a', 'u124'</t>
  </si>
  <si>
    <t>JR 1% renewable</t>
  </si>
  <si>
    <t>Church, J. A. and N.J. White (2011), "Sea-level rise from the late 19th to the early 21st Century", Surveys in Geophysics, 32(4-5), 585-602, doi:10.1007/s10712-011-9119-1.</t>
  </si>
  <si>
    <t>JR ML plus twice as fast</t>
  </si>
  <si>
    <t>JR ML plus ccs</t>
  </si>
  <si>
    <t>RCPdata.xlsx', 'JR_emi' , 'a', 'ac124'</t>
  </si>
  <si>
    <t>RCPdata.xlsx', 'JR_emi' , 'a', 'ah124'</t>
  </si>
  <si>
    <t>JR CO2 shape 'twice as fast' 2005=1</t>
  </si>
  <si>
    <t>JR CO2 shape 'twice as fast' 2005=2</t>
  </si>
  <si>
    <t>CO2 GtC/yr</t>
  </si>
  <si>
    <t>CH4 MtCH4/yr</t>
  </si>
  <si>
    <t>Albedos for ESCIMO</t>
  </si>
  <si>
    <t>Normal</t>
  </si>
  <si>
    <t>Burnt</t>
  </si>
  <si>
    <t>Deforested</t>
  </si>
  <si>
    <t>Grass</t>
  </si>
  <si>
    <t>Fisch et al 2006</t>
  </si>
  <si>
    <t>Northern Forest</t>
  </si>
  <si>
    <t>Lyons et al 2008 , esp Table 1</t>
  </si>
  <si>
    <t>Tropical forest</t>
  </si>
  <si>
    <t>Giambelluca et al 1997 esp Table 4</t>
  </si>
  <si>
    <t>Tundra</t>
  </si>
  <si>
    <t>Barren</t>
  </si>
  <si>
    <t>Desert</t>
  </si>
  <si>
    <t>Urban</t>
  </si>
  <si>
    <t>Glaciers</t>
  </si>
  <si>
    <t>Greenland</t>
  </si>
  <si>
    <t>Antarctic</t>
  </si>
  <si>
    <t>Ice on Water</t>
  </si>
  <si>
    <t>Ocean</t>
  </si>
  <si>
    <t>GWP</t>
  </si>
  <si>
    <t>GtC/yr</t>
  </si>
  <si>
    <t>kt/yr</t>
  </si>
  <si>
    <t>Mt/yr</t>
  </si>
  <si>
    <t>CAT</t>
  </si>
  <si>
    <t>GtC</t>
  </si>
  <si>
    <t>kt</t>
  </si>
  <si>
    <t>Mt</t>
  </si>
  <si>
    <t>CO2e distributed to ESCIMO real data</t>
  </si>
  <si>
    <t>C-ROADS INDC</t>
  </si>
  <si>
    <t>Pledges High</t>
  </si>
  <si>
    <t>CH4</t>
  </si>
  <si>
    <t>"Kyoto Flour emissions GtCO2e/yr"</t>
  </si>
  <si>
    <t>CO2</t>
  </si>
  <si>
    <t>"Montreal emissions GtCO2e/yr"</t>
  </si>
  <si>
    <t>"N2O man made emissions GtCO2e/yr"</t>
  </si>
  <si>
    <r>
      <t>Ozone Depleting Substances controlled under the Montreal Protocol (CFCs, HFCFC, Halons, CCl4, MCF,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trike/>
        <sz val="10"/>
        <color rgb="FFFF0000"/>
        <rFont val="Calibri"/>
        <family val="2"/>
        <scheme val="minor"/>
      </rPr>
      <t>CH3Br, CH3Cl</t>
    </r>
    <r>
      <rPr>
        <b/>
        <sz val="10"/>
        <color theme="1"/>
        <rFont val="Calibri"/>
        <family val="2"/>
        <scheme val="minor"/>
      </rPr>
      <t>)</t>
    </r>
  </si>
  <si>
    <t>N20</t>
  </si>
  <si>
    <t>RCP 3 emissions</t>
  </si>
  <si>
    <t xml:space="preserve">Flourinated gases controlled under the Kyoto Protocol, (HFCs, PFCs, SF6) </t>
  </si>
  <si>
    <t>Original</t>
  </si>
  <si>
    <t>N20 RCP 45</t>
  </si>
  <si>
    <t>N2O RCP6</t>
  </si>
  <si>
    <t>N2O RCP85</t>
  </si>
  <si>
    <t>JR base</t>
  </si>
  <si>
    <t>JR 2x</t>
  </si>
  <si>
    <t>conc rcp3</t>
  </si>
  <si>
    <t>conc RCP45</t>
  </si>
  <si>
    <t>RF</t>
  </si>
  <si>
    <t>N2O emi</t>
  </si>
  <si>
    <r>
      <t>Ozone Depleting Substances controlled under the Montreal Protocol (CFCs, HFCFC, Halons, CCl4, MCF,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trike/>
        <sz val="10"/>
        <color rgb="FFFF0000"/>
        <rFont val="Calibri"/>
        <family val="2"/>
        <scheme val="minor"/>
      </rPr>
      <t>CH3Br, CH3Cl</t>
    </r>
    <r>
      <rPr>
        <b/>
        <sz val="10"/>
        <color theme="1"/>
        <rFont val="Calibri"/>
        <family val="2"/>
        <scheme val="minor"/>
      </rPr>
      <t>) RF</t>
    </r>
  </si>
  <si>
    <t>RCP3 conc</t>
  </si>
  <si>
    <t>N20 emi</t>
  </si>
  <si>
    <t>N2O conc</t>
  </si>
  <si>
    <t>Flourinated gases controlled under the Kyoto Protocol, (HFCs, PFCs, SF6)  EMI</t>
  </si>
  <si>
    <t>N2O RF</t>
  </si>
  <si>
    <t>NOAA</t>
  </si>
  <si>
    <t>Source:  Meinshausen, M., S. J. Smith, K. V. Calvin, J. S. Daniel, M. L. T. Kainuma, J.-F. Lamarque, K. Matsumoto, S. A. Montzka, S. C. B. Raper, K. Riahi, A. M. Thomson, G. J. M. Velders and D. van Vuuren (2011). "The RCP Greenhouse Gas Concentrations and their Extension from 1765 to 2300." Climatic Change (Special Issue), DOI: 10.1007/s10584-011-0156-z, freely available online here http://www.springerlink.com/content/96n71712n613752g/fulltext.pdf</t>
  </si>
  <si>
    <t>JR Base: History rcp3 from above, future shape from 2052</t>
  </si>
  <si>
    <t>JR 2x experiment, see text</t>
  </si>
  <si>
    <t>http://www.ncdc.noaa.gov/cag/time-series/global</t>
  </si>
  <si>
    <t>MAGICC driven by RCP 6</t>
  </si>
  <si>
    <t>MAGICC driven by RCP 35PD</t>
  </si>
  <si>
    <t>MAGICC driven by RCP 45</t>
  </si>
  <si>
    <t>GISS</t>
  </si>
  <si>
    <t>GISS anomalie</t>
  </si>
  <si>
    <t>anomalie</t>
  </si>
  <si>
    <t>NOAA anomalie</t>
  </si>
  <si>
    <t>http://data.giss.nasa.gov/gistemp/</t>
  </si>
  <si>
    <t>MAGICC</t>
  </si>
  <si>
    <t>RCP</t>
  </si>
  <si>
    <t xml:space="preserve">MAGICC-VERSION:   6.8.01 BETA, 7th July 2012 - live.magicc.org                                                        </t>
  </si>
  <si>
    <t>Meinshausen, M., S. J. Smith, K. V. Calvin, J. S. Daniel, M. L. T. Kainuma, J.-F. Lamarque, K. Matsumoto, S. A. Montzka, S. C. B. Raper, K. Riahi, A. M. Thomson, G. J. M. Velders and D. van Vuuren (2011). "The RCP Greenhouse Gas Concentrations and their Extension from 1765 to 2300." Climatic Change (Special Issue), DOI: 10.1007/s10584-011-0156-z, freely available online here http://www.springerlink.com/content/96n71712n613752g/fulltext.pdf</t>
  </si>
  <si>
    <t>% contribution to CO2e</t>
  </si>
  <si>
    <t>Tipping point search</t>
  </si>
  <si>
    <t>shape</t>
  </si>
  <si>
    <t>% contribution to CO2e from 1850</t>
  </si>
  <si>
    <t>JR reaching 0 in 2100</t>
  </si>
</sst>
</file>

<file path=xl/styles.xml><?xml version="1.0" encoding="utf-8"?>
<styleSheet xmlns="http://schemas.openxmlformats.org/spreadsheetml/2006/main">
  <numFmts count="5">
    <numFmt numFmtId="164" formatCode="0.0000"/>
    <numFmt numFmtId="165" formatCode="0.0"/>
    <numFmt numFmtId="166" formatCode="0.000"/>
    <numFmt numFmtId="167" formatCode="0.000000"/>
    <numFmt numFmtId="168" formatCode="0.00000"/>
  </numFmts>
  <fonts count="8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/>
    <xf numFmtId="2" fontId="0" fillId="0" borderId="0" xfId="0" applyNumberFormat="1"/>
    <xf numFmtId="2" fontId="1" fillId="0" borderId="0" xfId="0" quotePrefix="1" applyNumberFormat="1" applyFont="1" applyAlignment="1">
      <alignment horizontal="right" wrapText="1"/>
    </xf>
    <xf numFmtId="2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0" xfId="0" applyNumberFormat="1" applyFont="1" applyAlignment="1">
      <alignment horizontal="right" wrapText="1"/>
    </xf>
    <xf numFmtId="164" fontId="1" fillId="0" borderId="0" xfId="0" quotePrefix="1" applyNumberFormat="1" applyFont="1" applyAlignment="1">
      <alignment horizontal="right" wrapText="1"/>
    </xf>
    <xf numFmtId="164" fontId="1" fillId="0" borderId="0" xfId="0" applyNumberFormat="1" applyFont="1" applyAlignment="1">
      <alignment wrapText="1"/>
    </xf>
    <xf numFmtId="165" fontId="0" fillId="0" borderId="0" xfId="0" applyNumberFormat="1"/>
    <xf numFmtId="165" fontId="1" fillId="0" borderId="0" xfId="0" quotePrefix="1" applyNumberFormat="1" applyFont="1" applyAlignment="1">
      <alignment horizontal="right" wrapText="1"/>
    </xf>
    <xf numFmtId="165" fontId="1" fillId="0" borderId="0" xfId="0" applyNumberFormat="1" applyFont="1" applyAlignment="1">
      <alignment wrapText="1"/>
    </xf>
    <xf numFmtId="165" fontId="3" fillId="0" borderId="0" xfId="0" applyNumberFormat="1" applyFont="1" applyAlignment="1">
      <alignment horizontal="right" wrapText="1"/>
    </xf>
    <xf numFmtId="2" fontId="1" fillId="0" borderId="0" xfId="0" applyNumberFormat="1" applyFont="1" applyAlignment="1">
      <alignment horizontal="right" wrapText="1"/>
    </xf>
    <xf numFmtId="164" fontId="0" fillId="2" borderId="0" xfId="0" applyNumberFormat="1" applyFill="1"/>
    <xf numFmtId="164" fontId="1" fillId="2" borderId="0" xfId="0" quotePrefix="1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wrapText="1"/>
    </xf>
    <xf numFmtId="0" fontId="0" fillId="2" borderId="0" xfId="0" applyFill="1"/>
    <xf numFmtId="165" fontId="0" fillId="2" borderId="0" xfId="0" applyNumberFormat="1" applyFill="1"/>
    <xf numFmtId="2" fontId="0" fillId="2" borderId="0" xfId="0" applyNumberFormat="1" applyFill="1"/>
    <xf numFmtId="164" fontId="4" fillId="0" borderId="0" xfId="0" applyNumberFormat="1" applyFont="1" applyAlignment="1">
      <alignment horizontal="right" wrapText="1"/>
    </xf>
    <xf numFmtId="166" fontId="0" fillId="0" borderId="0" xfId="0" applyNumberFormat="1"/>
    <xf numFmtId="1" fontId="0" fillId="0" borderId="0" xfId="0" applyNumberFormat="1"/>
    <xf numFmtId="165" fontId="0" fillId="3" borderId="0" xfId="0" applyNumberFormat="1" applyFill="1"/>
    <xf numFmtId="165" fontId="1" fillId="3" borderId="0" xfId="0" quotePrefix="1" applyNumberFormat="1" applyFont="1" applyFill="1" applyAlignment="1">
      <alignment horizontal="right" wrapText="1"/>
    </xf>
    <xf numFmtId="165" fontId="1" fillId="3" borderId="0" xfId="0" applyNumberFormat="1" applyFont="1" applyFill="1" applyAlignment="1">
      <alignment wrapText="1"/>
    </xf>
    <xf numFmtId="0" fontId="0" fillId="3" borderId="0" xfId="0" applyFill="1"/>
    <xf numFmtId="164" fontId="0" fillId="3" borderId="0" xfId="0" applyNumberFormat="1" applyFill="1"/>
    <xf numFmtId="2" fontId="0" fillId="3" borderId="0" xfId="0" applyNumberFormat="1" applyFill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NumberFormat="1" applyFont="1" applyAlignment="1"/>
    <xf numFmtId="167" fontId="0" fillId="0" borderId="0" xfId="0" applyNumberFormat="1"/>
    <xf numFmtId="168" fontId="0" fillId="0" borderId="0" xfId="0" applyNumberFormat="1"/>
    <xf numFmtId="165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5697515779876176E-2"/>
          <c:y val="4.3667727374786122E-2"/>
          <c:w val="0.7678486740881596"/>
          <c:h val="0.84598177440209565"/>
        </c:manualLayout>
      </c:layout>
      <c:lineChart>
        <c:grouping val="standard"/>
        <c:ser>
          <c:idx val="0"/>
          <c:order val="0"/>
          <c:marker>
            <c:symbol val="none"/>
          </c:marker>
          <c:val>
            <c:numRef>
              <c:f>toV!$M$5:$M$255</c:f>
              <c:numCache>
                <c:formatCode>0.0</c:formatCode>
                <c:ptCount val="251"/>
                <c:pt idx="0">
                  <c:v>56.040759000000001</c:v>
                </c:pt>
                <c:pt idx="1">
                  <c:v>56.461320000000001</c:v>
                </c:pt>
                <c:pt idx="2">
                  <c:v>56.881880000000002</c:v>
                </c:pt>
                <c:pt idx="3">
                  <c:v>57.302441000000002</c:v>
                </c:pt>
                <c:pt idx="4">
                  <c:v>57.723000999999996</c:v>
                </c:pt>
                <c:pt idx="5">
                  <c:v>58.143562000000003</c:v>
                </c:pt>
                <c:pt idx="6">
                  <c:v>58.564121999999998</c:v>
                </c:pt>
                <c:pt idx="7">
                  <c:v>58.984682999999997</c:v>
                </c:pt>
                <c:pt idx="8">
                  <c:v>59.405242999999999</c:v>
                </c:pt>
                <c:pt idx="9">
                  <c:v>59.825803999999998</c:v>
                </c:pt>
                <c:pt idx="10">
                  <c:v>60.246364</c:v>
                </c:pt>
                <c:pt idx="11">
                  <c:v>59.614468000000002</c:v>
                </c:pt>
                <c:pt idx="12">
                  <c:v>58.982573000000002</c:v>
                </c:pt>
                <c:pt idx="13">
                  <c:v>58.350676999999997</c:v>
                </c:pt>
                <c:pt idx="14">
                  <c:v>57.718781</c:v>
                </c:pt>
                <c:pt idx="15">
                  <c:v>57.086885000000002</c:v>
                </c:pt>
                <c:pt idx="16">
                  <c:v>56.454990000000002</c:v>
                </c:pt>
                <c:pt idx="17">
                  <c:v>55.823093999999998</c:v>
                </c:pt>
                <c:pt idx="18">
                  <c:v>55.191198</c:v>
                </c:pt>
                <c:pt idx="19">
                  <c:v>54.559303</c:v>
                </c:pt>
                <c:pt idx="20">
                  <c:v>53.927407000000002</c:v>
                </c:pt>
                <c:pt idx="21">
                  <c:v>56.683869000000001</c:v>
                </c:pt>
                <c:pt idx="22">
                  <c:v>59.440331</c:v>
                </c:pt>
                <c:pt idx="23">
                  <c:v>62.196793</c:v>
                </c:pt>
                <c:pt idx="24">
                  <c:v>64.953254999999999</c:v>
                </c:pt>
                <c:pt idx="25">
                  <c:v>67.709716999999998</c:v>
                </c:pt>
                <c:pt idx="26">
                  <c:v>70.466179999999994</c:v>
                </c:pt>
                <c:pt idx="27">
                  <c:v>73.222641999999993</c:v>
                </c:pt>
                <c:pt idx="28">
                  <c:v>75.979104000000007</c:v>
                </c:pt>
                <c:pt idx="29">
                  <c:v>78.735566000000006</c:v>
                </c:pt>
                <c:pt idx="30">
                  <c:v>81.492028000000005</c:v>
                </c:pt>
                <c:pt idx="31">
                  <c:v>84.359460999999996</c:v>
                </c:pt>
                <c:pt idx="32">
                  <c:v>87.226893000000004</c:v>
                </c:pt>
                <c:pt idx="33">
                  <c:v>90.094325999999995</c:v>
                </c:pt>
                <c:pt idx="34">
                  <c:v>92.961758000000003</c:v>
                </c:pt>
                <c:pt idx="35">
                  <c:v>95.829190999999994</c:v>
                </c:pt>
                <c:pt idx="36">
                  <c:v>98.696624</c:v>
                </c:pt>
                <c:pt idx="37">
                  <c:v>101.56406</c:v>
                </c:pt>
                <c:pt idx="38">
                  <c:v>104.43149</c:v>
                </c:pt>
                <c:pt idx="39">
                  <c:v>107.29892</c:v>
                </c:pt>
                <c:pt idx="40">
                  <c:v>110.16634999999999</c:v>
                </c:pt>
                <c:pt idx="41">
                  <c:v>111.52361999999999</c:v>
                </c:pt>
                <c:pt idx="42">
                  <c:v>112.88088999999999</c:v>
                </c:pt>
                <c:pt idx="43">
                  <c:v>114.23815999999999</c:v>
                </c:pt>
                <c:pt idx="44">
                  <c:v>115.59542999999999</c:v>
                </c:pt>
                <c:pt idx="45">
                  <c:v>116.95269999999999</c:v>
                </c:pt>
                <c:pt idx="46">
                  <c:v>118.30997000000001</c:v>
                </c:pt>
                <c:pt idx="47">
                  <c:v>119.66724000000001</c:v>
                </c:pt>
                <c:pt idx="48">
                  <c:v>121.02451000000001</c:v>
                </c:pt>
                <c:pt idx="49">
                  <c:v>122.38178000000001</c:v>
                </c:pt>
                <c:pt idx="50">
                  <c:v>123.73905000000001</c:v>
                </c:pt>
                <c:pt idx="51">
                  <c:v>124.8415</c:v>
                </c:pt>
                <c:pt idx="52">
                  <c:v>125.94396</c:v>
                </c:pt>
                <c:pt idx="53">
                  <c:v>127.04642</c:v>
                </c:pt>
                <c:pt idx="54">
                  <c:v>128.14886999999999</c:v>
                </c:pt>
                <c:pt idx="55">
                  <c:v>129.25133</c:v>
                </c:pt>
                <c:pt idx="56">
                  <c:v>130.35378</c:v>
                </c:pt>
                <c:pt idx="57">
                  <c:v>131.45624000000001</c:v>
                </c:pt>
                <c:pt idx="58">
                  <c:v>132.55869999999999</c:v>
                </c:pt>
                <c:pt idx="59">
                  <c:v>133.66114999999999</c:v>
                </c:pt>
                <c:pt idx="60">
                  <c:v>134.76361</c:v>
                </c:pt>
                <c:pt idx="61">
                  <c:v>135.96942999999999</c:v>
                </c:pt>
                <c:pt idx="62">
                  <c:v>137.17525000000001</c:v>
                </c:pt>
                <c:pt idx="63">
                  <c:v>138.38106999999999</c:v>
                </c:pt>
                <c:pt idx="64">
                  <c:v>139.58690000000001</c:v>
                </c:pt>
                <c:pt idx="65">
                  <c:v>140.79272</c:v>
                </c:pt>
                <c:pt idx="66">
                  <c:v>141.99853999999999</c:v>
                </c:pt>
                <c:pt idx="67">
                  <c:v>143.20436000000001</c:v>
                </c:pt>
                <c:pt idx="68">
                  <c:v>144.41019</c:v>
                </c:pt>
                <c:pt idx="69">
                  <c:v>145.61600999999999</c:v>
                </c:pt>
                <c:pt idx="70">
                  <c:v>146.82183000000001</c:v>
                </c:pt>
                <c:pt idx="71">
                  <c:v>147.86154999999999</c:v>
                </c:pt>
                <c:pt idx="72">
                  <c:v>148.90128000000001</c:v>
                </c:pt>
                <c:pt idx="73">
                  <c:v>149.941</c:v>
                </c:pt>
                <c:pt idx="74">
                  <c:v>150.98071999999999</c:v>
                </c:pt>
                <c:pt idx="75">
                  <c:v>152.02045000000001</c:v>
                </c:pt>
                <c:pt idx="76">
                  <c:v>153.06017</c:v>
                </c:pt>
                <c:pt idx="77">
                  <c:v>154.09988999999999</c:v>
                </c:pt>
                <c:pt idx="78">
                  <c:v>155.13962000000001</c:v>
                </c:pt>
                <c:pt idx="79">
                  <c:v>156.17934</c:v>
                </c:pt>
                <c:pt idx="80">
                  <c:v>157.21906000000001</c:v>
                </c:pt>
                <c:pt idx="81">
                  <c:v>158.34545</c:v>
                </c:pt>
                <c:pt idx="82">
                  <c:v>159.47183000000001</c:v>
                </c:pt>
                <c:pt idx="83">
                  <c:v>160.59820999999999</c:v>
                </c:pt>
                <c:pt idx="84">
                  <c:v>161.72460000000001</c:v>
                </c:pt>
                <c:pt idx="85">
                  <c:v>162.85097999999999</c:v>
                </c:pt>
                <c:pt idx="86">
                  <c:v>163.97736</c:v>
                </c:pt>
                <c:pt idx="87">
                  <c:v>165.10374999999999</c:v>
                </c:pt>
                <c:pt idx="88">
                  <c:v>166.23013</c:v>
                </c:pt>
                <c:pt idx="89">
                  <c:v>167.35650999999999</c:v>
                </c:pt>
                <c:pt idx="90">
                  <c:v>168.4829</c:v>
                </c:pt>
                <c:pt idx="91">
                  <c:v>170.03046000000001</c:v>
                </c:pt>
                <c:pt idx="92">
                  <c:v>171.57803000000001</c:v>
                </c:pt>
                <c:pt idx="93">
                  <c:v>173.12558999999999</c:v>
                </c:pt>
                <c:pt idx="94">
                  <c:v>174.67314999999999</c:v>
                </c:pt>
                <c:pt idx="95">
                  <c:v>176.22072</c:v>
                </c:pt>
                <c:pt idx="96">
                  <c:v>177.76828</c:v>
                </c:pt>
                <c:pt idx="97">
                  <c:v>179.31584000000001</c:v>
                </c:pt>
                <c:pt idx="98">
                  <c:v>180.86340999999999</c:v>
                </c:pt>
                <c:pt idx="99">
                  <c:v>182.41096999999999</c:v>
                </c:pt>
                <c:pt idx="100">
                  <c:v>183.95853</c:v>
                </c:pt>
                <c:pt idx="101">
                  <c:v>189.11002999999999</c:v>
                </c:pt>
                <c:pt idx="102">
                  <c:v>194.26152999999999</c:v>
                </c:pt>
                <c:pt idx="103">
                  <c:v>199.41302999999999</c:v>
                </c:pt>
                <c:pt idx="104">
                  <c:v>204.56452999999999</c:v>
                </c:pt>
                <c:pt idx="105">
                  <c:v>209.71602999999999</c:v>
                </c:pt>
                <c:pt idx="106">
                  <c:v>214.86752999999999</c:v>
                </c:pt>
                <c:pt idx="107">
                  <c:v>220.01902000000001</c:v>
                </c:pt>
                <c:pt idx="108">
                  <c:v>225.17052000000001</c:v>
                </c:pt>
                <c:pt idx="109">
                  <c:v>230.32202000000001</c:v>
                </c:pt>
                <c:pt idx="110">
                  <c:v>235.47352000000001</c:v>
                </c:pt>
                <c:pt idx="111">
                  <c:v>238.52216999999999</c:v>
                </c:pt>
                <c:pt idx="112">
                  <c:v>241.57083</c:v>
                </c:pt>
                <c:pt idx="113">
                  <c:v>244.61948000000001</c:v>
                </c:pt>
                <c:pt idx="114">
                  <c:v>247.66812999999999</c:v>
                </c:pt>
                <c:pt idx="115">
                  <c:v>250.71679</c:v>
                </c:pt>
                <c:pt idx="116">
                  <c:v>253.76544000000001</c:v>
                </c:pt>
                <c:pt idx="117">
                  <c:v>256.81409000000002</c:v>
                </c:pt>
                <c:pt idx="118">
                  <c:v>259.86273999999997</c:v>
                </c:pt>
                <c:pt idx="119">
                  <c:v>262.91140000000001</c:v>
                </c:pt>
                <c:pt idx="120">
                  <c:v>265.96005000000002</c:v>
                </c:pt>
                <c:pt idx="121">
                  <c:v>270.02505000000002</c:v>
                </c:pt>
                <c:pt idx="122">
                  <c:v>274.09003999999999</c:v>
                </c:pt>
                <c:pt idx="123">
                  <c:v>278.15503999999999</c:v>
                </c:pt>
                <c:pt idx="124">
                  <c:v>282.22003000000001</c:v>
                </c:pt>
                <c:pt idx="125">
                  <c:v>286.28503000000001</c:v>
                </c:pt>
                <c:pt idx="126">
                  <c:v>290.35001999999997</c:v>
                </c:pt>
                <c:pt idx="127">
                  <c:v>294.41502000000003</c:v>
                </c:pt>
                <c:pt idx="128">
                  <c:v>298.48002000000002</c:v>
                </c:pt>
                <c:pt idx="129">
                  <c:v>302.54500999999999</c:v>
                </c:pt>
                <c:pt idx="130">
                  <c:v>306.61000999999999</c:v>
                </c:pt>
                <c:pt idx="131">
                  <c:v>310.01251000000002</c:v>
                </c:pt>
                <c:pt idx="132">
                  <c:v>313.41500000000002</c:v>
                </c:pt>
                <c:pt idx="133">
                  <c:v>316.8175</c:v>
                </c:pt>
                <c:pt idx="134">
                  <c:v>320.22000000000003</c:v>
                </c:pt>
                <c:pt idx="135">
                  <c:v>323.6225</c:v>
                </c:pt>
                <c:pt idx="136">
                  <c:v>327.02499999999998</c:v>
                </c:pt>
                <c:pt idx="137">
                  <c:v>330.42748999999998</c:v>
                </c:pt>
                <c:pt idx="138">
                  <c:v>333.82999000000001</c:v>
                </c:pt>
                <c:pt idx="139">
                  <c:v>337.23248999999998</c:v>
                </c:pt>
                <c:pt idx="140">
                  <c:v>340.63499000000002</c:v>
                </c:pt>
                <c:pt idx="141">
                  <c:v>336.59217999999998</c:v>
                </c:pt>
                <c:pt idx="142">
                  <c:v>332.54937000000001</c:v>
                </c:pt>
                <c:pt idx="143">
                  <c:v>328.50655999999998</c:v>
                </c:pt>
                <c:pt idx="144">
                  <c:v>324.46375</c:v>
                </c:pt>
                <c:pt idx="145">
                  <c:v>320.42093999999997</c:v>
                </c:pt>
                <c:pt idx="146">
                  <c:v>316.37813999999997</c:v>
                </c:pt>
                <c:pt idx="147">
                  <c:v>312.33533</c:v>
                </c:pt>
                <c:pt idx="148">
                  <c:v>308.29252000000002</c:v>
                </c:pt>
                <c:pt idx="149">
                  <c:v>304.24970999999999</c:v>
                </c:pt>
                <c:pt idx="150">
                  <c:v>300.20690000000002</c:v>
                </c:pt>
                <c:pt idx="151">
                  <c:v>303.4092</c:v>
                </c:pt>
                <c:pt idx="152">
                  <c:v>306.5788</c:v>
                </c:pt>
                <c:pt idx="153">
                  <c:v>309.71640000000002</c:v>
                </c:pt>
                <c:pt idx="154">
                  <c:v>312.82400000000001</c:v>
                </c:pt>
                <c:pt idx="155">
                  <c:v>310.86900000000003</c:v>
                </c:pt>
                <c:pt idx="156">
                  <c:v>318.69600218181824</c:v>
                </c:pt>
                <c:pt idx="157">
                  <c:v>323.57120072727275</c:v>
                </c:pt>
                <c:pt idx="158">
                  <c:v>328.44639927272732</c:v>
                </c:pt>
                <c:pt idx="159">
                  <c:v>333.32159781818189</c:v>
                </c:pt>
                <c:pt idx="160">
                  <c:v>338.19679636363634</c:v>
                </c:pt>
                <c:pt idx="161">
                  <c:v>348.63183490909097</c:v>
                </c:pt>
                <c:pt idx="162">
                  <c:v>359.06687345454543</c:v>
                </c:pt>
                <c:pt idx="163">
                  <c:v>369.50191200000006</c:v>
                </c:pt>
                <c:pt idx="164">
                  <c:v>379.93695054545464</c:v>
                </c:pt>
                <c:pt idx="165">
                  <c:v>390.37198909090915</c:v>
                </c:pt>
                <c:pt idx="166">
                  <c:v>397.88696290909093</c:v>
                </c:pt>
                <c:pt idx="167">
                  <c:v>405.4019367272727</c:v>
                </c:pt>
                <c:pt idx="168">
                  <c:v>412.91691054545447</c:v>
                </c:pt>
                <c:pt idx="169">
                  <c:v>420.43188436363636</c:v>
                </c:pt>
                <c:pt idx="170">
                  <c:v>427.94685818181824</c:v>
                </c:pt>
                <c:pt idx="171">
                  <c:v>432.86800581818181</c:v>
                </c:pt>
                <c:pt idx="172">
                  <c:v>437.7891534545455</c:v>
                </c:pt>
                <c:pt idx="173">
                  <c:v>442.71030109090913</c:v>
                </c:pt>
                <c:pt idx="174">
                  <c:v>447.63144872727281</c:v>
                </c:pt>
                <c:pt idx="175">
                  <c:v>452.55259636363633</c:v>
                </c:pt>
                <c:pt idx="176">
                  <c:v>455.18318181818182</c:v>
                </c:pt>
                <c:pt idx="177">
                  <c:v>457.81376727272732</c:v>
                </c:pt>
                <c:pt idx="178">
                  <c:v>460.44435272727276</c:v>
                </c:pt>
                <c:pt idx="179">
                  <c:v>463.07493818181825</c:v>
                </c:pt>
                <c:pt idx="180">
                  <c:v>465.70552363636375</c:v>
                </c:pt>
                <c:pt idx="181">
                  <c:v>464.40975927272729</c:v>
                </c:pt>
                <c:pt idx="182">
                  <c:v>463.11399490909088</c:v>
                </c:pt>
                <c:pt idx="183">
                  <c:v>461.81823054545441</c:v>
                </c:pt>
                <c:pt idx="184">
                  <c:v>460.52246618181812</c:v>
                </c:pt>
                <c:pt idx="185">
                  <c:v>459.22670181818188</c:v>
                </c:pt>
                <c:pt idx="186">
                  <c:v>455.56685672727275</c:v>
                </c:pt>
                <c:pt idx="187">
                  <c:v>451.90701163636373</c:v>
                </c:pt>
                <c:pt idx="188">
                  <c:v>448.24716654545466</c:v>
                </c:pt>
                <c:pt idx="189">
                  <c:v>444.2431799882699</c:v>
                </c:pt>
                <c:pt idx="190">
                  <c:v>440.23919343108514</c:v>
                </c:pt>
                <c:pt idx="191">
                  <c:v>436.23520687390038</c:v>
                </c:pt>
                <c:pt idx="192">
                  <c:v>432.23122031671562</c:v>
                </c:pt>
                <c:pt idx="193">
                  <c:v>428.22723375953086</c:v>
                </c:pt>
                <c:pt idx="194">
                  <c:v>424.2232472023461</c:v>
                </c:pt>
                <c:pt idx="195">
                  <c:v>420.21926064516134</c:v>
                </c:pt>
                <c:pt idx="196">
                  <c:v>416.21527408797658</c:v>
                </c:pt>
                <c:pt idx="197">
                  <c:v>412.21128753079182</c:v>
                </c:pt>
                <c:pt idx="198">
                  <c:v>408.20730097360706</c:v>
                </c:pt>
                <c:pt idx="199">
                  <c:v>404.2033144164223</c:v>
                </c:pt>
                <c:pt idx="200">
                  <c:v>400.19932785923754</c:v>
                </c:pt>
                <c:pt idx="201">
                  <c:v>396.19534130205278</c:v>
                </c:pt>
                <c:pt idx="202">
                  <c:v>392.19135474486802</c:v>
                </c:pt>
                <c:pt idx="203">
                  <c:v>388.18736818768326</c:v>
                </c:pt>
                <c:pt idx="204">
                  <c:v>384.1833816304985</c:v>
                </c:pt>
                <c:pt idx="205">
                  <c:v>380.17939507331374</c:v>
                </c:pt>
                <c:pt idx="206">
                  <c:v>376.17540851612898</c:v>
                </c:pt>
                <c:pt idx="207">
                  <c:v>372.17142195894422</c:v>
                </c:pt>
                <c:pt idx="208">
                  <c:v>368.16743540175946</c:v>
                </c:pt>
                <c:pt idx="209">
                  <c:v>364.1634488445747</c:v>
                </c:pt>
                <c:pt idx="210">
                  <c:v>360.15946228738994</c:v>
                </c:pt>
                <c:pt idx="211">
                  <c:v>356.15547573020518</c:v>
                </c:pt>
                <c:pt idx="212">
                  <c:v>352.15148917302042</c:v>
                </c:pt>
                <c:pt idx="213">
                  <c:v>348.14750261583566</c:v>
                </c:pt>
                <c:pt idx="214">
                  <c:v>344.1435160586509</c:v>
                </c:pt>
                <c:pt idx="215">
                  <c:v>340.13952950146614</c:v>
                </c:pt>
                <c:pt idx="216">
                  <c:v>336.13554294428138</c:v>
                </c:pt>
                <c:pt idx="217">
                  <c:v>332.13155638709662</c:v>
                </c:pt>
                <c:pt idx="218">
                  <c:v>328.12756982991186</c:v>
                </c:pt>
                <c:pt idx="219">
                  <c:v>324.1235832727271</c:v>
                </c:pt>
                <c:pt idx="220">
                  <c:v>320.11959671554234</c:v>
                </c:pt>
                <c:pt idx="221">
                  <c:v>316.11561015835758</c:v>
                </c:pt>
                <c:pt idx="222">
                  <c:v>312.11162360117282</c:v>
                </c:pt>
                <c:pt idx="223">
                  <c:v>308.10763704398806</c:v>
                </c:pt>
                <c:pt idx="224">
                  <c:v>304.1036504868033</c:v>
                </c:pt>
                <c:pt idx="225">
                  <c:v>300.09966392961854</c:v>
                </c:pt>
                <c:pt idx="226">
                  <c:v>296.09567737243378</c:v>
                </c:pt>
                <c:pt idx="227">
                  <c:v>292.09169081524902</c:v>
                </c:pt>
                <c:pt idx="228">
                  <c:v>288.08770425806426</c:v>
                </c:pt>
                <c:pt idx="229">
                  <c:v>284.0837177008795</c:v>
                </c:pt>
                <c:pt idx="230">
                  <c:v>280.07973114369474</c:v>
                </c:pt>
                <c:pt idx="231">
                  <c:v>276.07574458650998</c:v>
                </c:pt>
                <c:pt idx="232">
                  <c:v>272.07175802932522</c:v>
                </c:pt>
                <c:pt idx="233">
                  <c:v>268.06777147214046</c:v>
                </c:pt>
                <c:pt idx="234">
                  <c:v>264.0637849149557</c:v>
                </c:pt>
                <c:pt idx="235">
                  <c:v>260.05979835777094</c:v>
                </c:pt>
                <c:pt idx="236">
                  <c:v>256.05581180058618</c:v>
                </c:pt>
                <c:pt idx="237">
                  <c:v>252.05182524340142</c:v>
                </c:pt>
                <c:pt idx="238">
                  <c:v>248.04783868621666</c:v>
                </c:pt>
                <c:pt idx="239">
                  <c:v>244.0438521290319</c:v>
                </c:pt>
                <c:pt idx="240">
                  <c:v>240.03986557184714</c:v>
                </c:pt>
                <c:pt idx="241">
                  <c:v>236.03587901466238</c:v>
                </c:pt>
                <c:pt idx="242">
                  <c:v>232.03189245747762</c:v>
                </c:pt>
                <c:pt idx="243">
                  <c:v>228.02790590029286</c:v>
                </c:pt>
                <c:pt idx="244">
                  <c:v>224.0239193431081</c:v>
                </c:pt>
                <c:pt idx="245">
                  <c:v>220.01993278592334</c:v>
                </c:pt>
                <c:pt idx="246">
                  <c:v>216.01594622873858</c:v>
                </c:pt>
                <c:pt idx="247">
                  <c:v>212.01195967155383</c:v>
                </c:pt>
                <c:pt idx="248">
                  <c:v>208.00797311436907</c:v>
                </c:pt>
                <c:pt idx="249">
                  <c:v>204.00398655718431</c:v>
                </c:pt>
                <c:pt idx="250">
                  <c:v>200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toV!$AN$5:$AN$255</c:f>
              <c:numCache>
                <c:formatCode>0.0</c:formatCode>
                <c:ptCount val="251"/>
                <c:pt idx="0">
                  <c:v>56.040759000000001</c:v>
                </c:pt>
                <c:pt idx="1">
                  <c:v>56.461320000000001</c:v>
                </c:pt>
                <c:pt idx="2">
                  <c:v>56.881880000000002</c:v>
                </c:pt>
                <c:pt idx="3">
                  <c:v>57.302441000000002</c:v>
                </c:pt>
                <c:pt idx="4">
                  <c:v>57.723000999999996</c:v>
                </c:pt>
                <c:pt idx="5">
                  <c:v>58.143562000000003</c:v>
                </c:pt>
                <c:pt idx="6">
                  <c:v>58.564121999999998</c:v>
                </c:pt>
                <c:pt idx="7">
                  <c:v>58.984682999999997</c:v>
                </c:pt>
                <c:pt idx="8">
                  <c:v>59.405242999999999</c:v>
                </c:pt>
                <c:pt idx="9">
                  <c:v>59.825803999999998</c:v>
                </c:pt>
                <c:pt idx="10">
                  <c:v>60.246364</c:v>
                </c:pt>
                <c:pt idx="11">
                  <c:v>59.614468000000002</c:v>
                </c:pt>
                <c:pt idx="12">
                  <c:v>58.982573000000002</c:v>
                </c:pt>
                <c:pt idx="13">
                  <c:v>58.350676999999997</c:v>
                </c:pt>
                <c:pt idx="14">
                  <c:v>57.718781</c:v>
                </c:pt>
                <c:pt idx="15">
                  <c:v>57.086885000000002</c:v>
                </c:pt>
                <c:pt idx="16">
                  <c:v>56.454990000000002</c:v>
                </c:pt>
                <c:pt idx="17">
                  <c:v>55.823093999999998</c:v>
                </c:pt>
                <c:pt idx="18">
                  <c:v>55.191198</c:v>
                </c:pt>
                <c:pt idx="19">
                  <c:v>54.559303</c:v>
                </c:pt>
                <c:pt idx="20">
                  <c:v>53.927407000000002</c:v>
                </c:pt>
                <c:pt idx="21">
                  <c:v>56.683869000000001</c:v>
                </c:pt>
                <c:pt idx="22">
                  <c:v>59.440331</c:v>
                </c:pt>
                <c:pt idx="23">
                  <c:v>62.196793</c:v>
                </c:pt>
                <c:pt idx="24">
                  <c:v>64.953254999999999</c:v>
                </c:pt>
                <c:pt idx="25">
                  <c:v>67.709716999999998</c:v>
                </c:pt>
                <c:pt idx="26">
                  <c:v>70.466179999999994</c:v>
                </c:pt>
                <c:pt idx="27">
                  <c:v>73.222641999999993</c:v>
                </c:pt>
                <c:pt idx="28">
                  <c:v>75.979104000000007</c:v>
                </c:pt>
                <c:pt idx="29">
                  <c:v>78.735566000000006</c:v>
                </c:pt>
                <c:pt idx="30">
                  <c:v>81.492028000000005</c:v>
                </c:pt>
                <c:pt idx="31">
                  <c:v>84.359460999999996</c:v>
                </c:pt>
                <c:pt idx="32">
                  <c:v>87.226893000000004</c:v>
                </c:pt>
                <c:pt idx="33">
                  <c:v>90.094325999999995</c:v>
                </c:pt>
                <c:pt idx="34">
                  <c:v>92.961758000000003</c:v>
                </c:pt>
                <c:pt idx="35">
                  <c:v>95.829190999999994</c:v>
                </c:pt>
                <c:pt idx="36">
                  <c:v>98.696624</c:v>
                </c:pt>
                <c:pt idx="37">
                  <c:v>101.56406</c:v>
                </c:pt>
                <c:pt idx="38">
                  <c:v>104.43149</c:v>
                </c:pt>
                <c:pt idx="39">
                  <c:v>107.29892</c:v>
                </c:pt>
                <c:pt idx="40">
                  <c:v>110.16634999999999</c:v>
                </c:pt>
                <c:pt idx="41">
                  <c:v>111.52361999999999</c:v>
                </c:pt>
                <c:pt idx="42">
                  <c:v>112.88088999999999</c:v>
                </c:pt>
                <c:pt idx="43">
                  <c:v>114.23815999999999</c:v>
                </c:pt>
                <c:pt idx="44">
                  <c:v>115.59542999999999</c:v>
                </c:pt>
                <c:pt idx="45">
                  <c:v>116.95269999999999</c:v>
                </c:pt>
                <c:pt idx="46">
                  <c:v>118.30997000000001</c:v>
                </c:pt>
                <c:pt idx="47">
                  <c:v>119.66724000000001</c:v>
                </c:pt>
                <c:pt idx="48">
                  <c:v>121.02451000000001</c:v>
                </c:pt>
                <c:pt idx="49">
                  <c:v>122.38178000000001</c:v>
                </c:pt>
                <c:pt idx="50">
                  <c:v>123.73905000000001</c:v>
                </c:pt>
                <c:pt idx="51">
                  <c:v>124.8415</c:v>
                </c:pt>
                <c:pt idx="52">
                  <c:v>125.94396</c:v>
                </c:pt>
                <c:pt idx="53">
                  <c:v>127.04642</c:v>
                </c:pt>
                <c:pt idx="54">
                  <c:v>128.14886999999999</c:v>
                </c:pt>
                <c:pt idx="55">
                  <c:v>129.25133</c:v>
                </c:pt>
                <c:pt idx="56">
                  <c:v>130.35378</c:v>
                </c:pt>
                <c:pt idx="57">
                  <c:v>131.45624000000001</c:v>
                </c:pt>
                <c:pt idx="58">
                  <c:v>132.55869999999999</c:v>
                </c:pt>
                <c:pt idx="59">
                  <c:v>133.66114999999999</c:v>
                </c:pt>
                <c:pt idx="60">
                  <c:v>134.76361</c:v>
                </c:pt>
                <c:pt idx="61">
                  <c:v>135.96942999999999</c:v>
                </c:pt>
                <c:pt idx="62">
                  <c:v>137.17525000000001</c:v>
                </c:pt>
                <c:pt idx="63">
                  <c:v>138.38106999999999</c:v>
                </c:pt>
                <c:pt idx="64">
                  <c:v>139.58690000000001</c:v>
                </c:pt>
                <c:pt idx="65">
                  <c:v>140.79272</c:v>
                </c:pt>
                <c:pt idx="66">
                  <c:v>141.99853999999999</c:v>
                </c:pt>
                <c:pt idx="67">
                  <c:v>143.20436000000001</c:v>
                </c:pt>
                <c:pt idx="68">
                  <c:v>144.41019</c:v>
                </c:pt>
                <c:pt idx="69">
                  <c:v>145.61600999999999</c:v>
                </c:pt>
                <c:pt idx="70">
                  <c:v>146.82183000000001</c:v>
                </c:pt>
                <c:pt idx="71">
                  <c:v>147.86154999999999</c:v>
                </c:pt>
                <c:pt idx="72">
                  <c:v>148.90128000000001</c:v>
                </c:pt>
                <c:pt idx="73">
                  <c:v>149.941</c:v>
                </c:pt>
                <c:pt idx="74">
                  <c:v>150.98071999999999</c:v>
                </c:pt>
                <c:pt idx="75">
                  <c:v>152.02045000000001</c:v>
                </c:pt>
                <c:pt idx="76">
                  <c:v>153.06017</c:v>
                </c:pt>
                <c:pt idx="77">
                  <c:v>154.09988999999999</c:v>
                </c:pt>
                <c:pt idx="78">
                  <c:v>155.13962000000001</c:v>
                </c:pt>
                <c:pt idx="79">
                  <c:v>156.17934</c:v>
                </c:pt>
                <c:pt idx="80">
                  <c:v>157.21906000000001</c:v>
                </c:pt>
                <c:pt idx="81">
                  <c:v>158.34545</c:v>
                </c:pt>
                <c:pt idx="82">
                  <c:v>159.47183000000001</c:v>
                </c:pt>
                <c:pt idx="83">
                  <c:v>160.59820999999999</c:v>
                </c:pt>
                <c:pt idx="84">
                  <c:v>161.72460000000001</c:v>
                </c:pt>
                <c:pt idx="85">
                  <c:v>162.85097999999999</c:v>
                </c:pt>
                <c:pt idx="86">
                  <c:v>163.97736</c:v>
                </c:pt>
                <c:pt idx="87">
                  <c:v>165.10374999999999</c:v>
                </c:pt>
                <c:pt idx="88">
                  <c:v>166.23013</c:v>
                </c:pt>
                <c:pt idx="89">
                  <c:v>167.35650999999999</c:v>
                </c:pt>
                <c:pt idx="90">
                  <c:v>168.4829</c:v>
                </c:pt>
                <c:pt idx="91">
                  <c:v>170.03046000000001</c:v>
                </c:pt>
                <c:pt idx="92">
                  <c:v>171.57803000000001</c:v>
                </c:pt>
                <c:pt idx="93">
                  <c:v>173.12558999999999</c:v>
                </c:pt>
                <c:pt idx="94">
                  <c:v>174.67314999999999</c:v>
                </c:pt>
                <c:pt idx="95">
                  <c:v>176.22072</c:v>
                </c:pt>
                <c:pt idx="96">
                  <c:v>177.76828</c:v>
                </c:pt>
                <c:pt idx="97">
                  <c:v>179.31584000000001</c:v>
                </c:pt>
                <c:pt idx="98">
                  <c:v>180.86340999999999</c:v>
                </c:pt>
                <c:pt idx="99">
                  <c:v>182.41096999999999</c:v>
                </c:pt>
                <c:pt idx="100">
                  <c:v>183.95853</c:v>
                </c:pt>
                <c:pt idx="101">
                  <c:v>189.11002999999999</c:v>
                </c:pt>
                <c:pt idx="102">
                  <c:v>194.26152999999999</c:v>
                </c:pt>
                <c:pt idx="103">
                  <c:v>199.41302999999999</c:v>
                </c:pt>
                <c:pt idx="104">
                  <c:v>204.56452999999999</c:v>
                </c:pt>
                <c:pt idx="105">
                  <c:v>209.71602999999999</c:v>
                </c:pt>
                <c:pt idx="106">
                  <c:v>214.86752999999999</c:v>
                </c:pt>
                <c:pt idx="107">
                  <c:v>220.01902000000001</c:v>
                </c:pt>
                <c:pt idx="108">
                  <c:v>225.17052000000001</c:v>
                </c:pt>
                <c:pt idx="109">
                  <c:v>230.32202000000001</c:v>
                </c:pt>
                <c:pt idx="110">
                  <c:v>235.47352000000001</c:v>
                </c:pt>
                <c:pt idx="111">
                  <c:v>238.52216999999999</c:v>
                </c:pt>
                <c:pt idx="112">
                  <c:v>241.57083</c:v>
                </c:pt>
                <c:pt idx="113">
                  <c:v>244.61948000000001</c:v>
                </c:pt>
                <c:pt idx="114">
                  <c:v>247.66812999999999</c:v>
                </c:pt>
                <c:pt idx="115">
                  <c:v>250.71679</c:v>
                </c:pt>
                <c:pt idx="116">
                  <c:v>253.76544000000001</c:v>
                </c:pt>
                <c:pt idx="117">
                  <c:v>256.81409000000002</c:v>
                </c:pt>
                <c:pt idx="118">
                  <c:v>259.86273999999997</c:v>
                </c:pt>
                <c:pt idx="119">
                  <c:v>262.91140000000001</c:v>
                </c:pt>
                <c:pt idx="120">
                  <c:v>265.96005000000002</c:v>
                </c:pt>
                <c:pt idx="121">
                  <c:v>270.02505000000002</c:v>
                </c:pt>
                <c:pt idx="122">
                  <c:v>274.09003999999999</c:v>
                </c:pt>
                <c:pt idx="123">
                  <c:v>278.15503999999999</c:v>
                </c:pt>
                <c:pt idx="124">
                  <c:v>282.22003000000001</c:v>
                </c:pt>
                <c:pt idx="125">
                  <c:v>286.28503000000001</c:v>
                </c:pt>
                <c:pt idx="126">
                  <c:v>290.35001999999997</c:v>
                </c:pt>
                <c:pt idx="127">
                  <c:v>294.41502000000003</c:v>
                </c:pt>
                <c:pt idx="128">
                  <c:v>298.48002000000002</c:v>
                </c:pt>
                <c:pt idx="129">
                  <c:v>302.54500999999999</c:v>
                </c:pt>
                <c:pt idx="130">
                  <c:v>306.61000999999999</c:v>
                </c:pt>
                <c:pt idx="131">
                  <c:v>310.01251000000002</c:v>
                </c:pt>
                <c:pt idx="132">
                  <c:v>313.41500000000002</c:v>
                </c:pt>
                <c:pt idx="133">
                  <c:v>316.8175</c:v>
                </c:pt>
                <c:pt idx="134">
                  <c:v>320.22000000000003</c:v>
                </c:pt>
                <c:pt idx="135">
                  <c:v>323.6225</c:v>
                </c:pt>
                <c:pt idx="136">
                  <c:v>327.02499999999998</c:v>
                </c:pt>
                <c:pt idx="137">
                  <c:v>330.42748999999998</c:v>
                </c:pt>
                <c:pt idx="138">
                  <c:v>333.82999000000001</c:v>
                </c:pt>
                <c:pt idx="139">
                  <c:v>337.23248999999998</c:v>
                </c:pt>
                <c:pt idx="140">
                  <c:v>340.63499000000002</c:v>
                </c:pt>
                <c:pt idx="141">
                  <c:v>336.59217999999998</c:v>
                </c:pt>
                <c:pt idx="142">
                  <c:v>332.54937000000001</c:v>
                </c:pt>
                <c:pt idx="143">
                  <c:v>328.50655999999998</c:v>
                </c:pt>
                <c:pt idx="144">
                  <c:v>324.46375</c:v>
                </c:pt>
                <c:pt idx="145">
                  <c:v>320.42093999999997</c:v>
                </c:pt>
                <c:pt idx="146">
                  <c:v>316.37813999999997</c:v>
                </c:pt>
                <c:pt idx="147">
                  <c:v>312.33533</c:v>
                </c:pt>
                <c:pt idx="148">
                  <c:v>308.29252000000002</c:v>
                </c:pt>
                <c:pt idx="149">
                  <c:v>304.24970999999999</c:v>
                </c:pt>
                <c:pt idx="150">
                  <c:v>300.20690000000002</c:v>
                </c:pt>
                <c:pt idx="151">
                  <c:v>303.4092</c:v>
                </c:pt>
                <c:pt idx="152">
                  <c:v>306.5788</c:v>
                </c:pt>
                <c:pt idx="153">
                  <c:v>309.71640000000002</c:v>
                </c:pt>
                <c:pt idx="154">
                  <c:v>312.82400000000001</c:v>
                </c:pt>
                <c:pt idx="155">
                  <c:v>310.86900000000003</c:v>
                </c:pt>
                <c:pt idx="156">
                  <c:v>318.69600218181824</c:v>
                </c:pt>
                <c:pt idx="157">
                  <c:v>323.57120072727275</c:v>
                </c:pt>
                <c:pt idx="158">
                  <c:v>328.44639927272732</c:v>
                </c:pt>
                <c:pt idx="159">
                  <c:v>333.32159781818189</c:v>
                </c:pt>
                <c:pt idx="160">
                  <c:v>338.19679636363634</c:v>
                </c:pt>
                <c:pt idx="161">
                  <c:v>348.63183490909097</c:v>
                </c:pt>
                <c:pt idx="162">
                  <c:v>359.06687345454543</c:v>
                </c:pt>
                <c:pt idx="163">
                  <c:v>369.50191200000006</c:v>
                </c:pt>
                <c:pt idx="164">
                  <c:v>379.93695054545464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0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</c:numCache>
            </c:numRef>
          </c:val>
        </c:ser>
        <c:marker val="1"/>
        <c:axId val="50711552"/>
        <c:axId val="50713344"/>
      </c:lineChart>
      <c:catAx>
        <c:axId val="50711552"/>
        <c:scaling>
          <c:orientation val="minMax"/>
        </c:scaling>
        <c:axPos val="b"/>
        <c:tickLblPos val="nextTo"/>
        <c:crossAx val="50713344"/>
        <c:crosses val="autoZero"/>
        <c:auto val="1"/>
        <c:lblAlgn val="ctr"/>
        <c:lblOffset val="100"/>
      </c:catAx>
      <c:valAx>
        <c:axId val="50713344"/>
        <c:scaling>
          <c:orientation val="minMax"/>
        </c:scaling>
        <c:axPos val="l"/>
        <c:majorGridlines/>
        <c:numFmt formatCode="0.0" sourceLinked="1"/>
        <c:tickLblPos val="nextTo"/>
        <c:crossAx val="50711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992337164750961"/>
          <c:y val="0.1260969812401769"/>
          <c:w val="0.16985951468710089"/>
          <c:h val="0.46542633498246627"/>
        </c:manualLayout>
      </c:layout>
      <c:txPr>
        <a:bodyPr/>
        <a:lstStyle/>
        <a:p>
          <a:pPr>
            <a:defRPr sz="800"/>
          </a:pPr>
          <a:endParaRPr lang="en-US"/>
        </a:p>
      </c:txPr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5697515779876176E-2"/>
          <c:y val="4.3667727374786122E-2"/>
          <c:w val="0.76784867408816004"/>
          <c:h val="0.84598177440209565"/>
        </c:manualLayout>
      </c:layout>
      <c:lineChart>
        <c:grouping val="standard"/>
        <c:ser>
          <c:idx val="0"/>
          <c:order val="0"/>
          <c:tx>
            <c:strRef>
              <c:f>toV!$M$1:$M$4</c:f>
              <c:strCache>
                <c:ptCount val="1"/>
                <c:pt idx="0">
                  <c:v>Exogenous data for ESCIMO RCPdata.xlsx', 'toV' , 'a', 'm3' CH4 emissions MtCH4/yr JR</c:v>
                </c:pt>
              </c:strCache>
            </c:strRef>
          </c:tx>
          <c:marker>
            <c:symbol val="none"/>
          </c:marker>
          <c:val>
            <c:numRef>
              <c:f>toV!$V$5:$V$255</c:f>
              <c:numCache>
                <c:formatCode>0.0000</c:formatCode>
                <c:ptCount val="251"/>
                <c:pt idx="0">
                  <c:v>5.3999999E-2</c:v>
                </c:pt>
                <c:pt idx="1">
                  <c:v>5.3999999E-2</c:v>
                </c:pt>
                <c:pt idx="2">
                  <c:v>5.6999999000000003E-2</c:v>
                </c:pt>
                <c:pt idx="3">
                  <c:v>5.8999998999999997E-2</c:v>
                </c:pt>
                <c:pt idx="4">
                  <c:v>6.8999999000000006E-2</c:v>
                </c:pt>
                <c:pt idx="5">
                  <c:v>7.0999998999999994E-2</c:v>
                </c:pt>
                <c:pt idx="6">
                  <c:v>7.5999998999999999E-2</c:v>
                </c:pt>
                <c:pt idx="7">
                  <c:v>7.6999999E-2</c:v>
                </c:pt>
                <c:pt idx="8">
                  <c:v>7.7999999E-2</c:v>
                </c:pt>
                <c:pt idx="9">
                  <c:v>8.2999999000000005E-2</c:v>
                </c:pt>
                <c:pt idx="10">
                  <c:v>9.0999998999999998E-2</c:v>
                </c:pt>
                <c:pt idx="11">
                  <c:v>9.4999998000000002E-2</c:v>
                </c:pt>
                <c:pt idx="12">
                  <c:v>9.6999998000000004E-2</c:v>
                </c:pt>
                <c:pt idx="13">
                  <c:v>0.104</c:v>
                </c:pt>
                <c:pt idx="14">
                  <c:v>0.112</c:v>
                </c:pt>
                <c:pt idx="15">
                  <c:v>0.11899999999999999</c:v>
                </c:pt>
                <c:pt idx="16">
                  <c:v>0.122</c:v>
                </c:pt>
                <c:pt idx="17">
                  <c:v>0.13022269</c:v>
                </c:pt>
                <c:pt idx="18">
                  <c:v>0.13525196</c:v>
                </c:pt>
                <c:pt idx="19">
                  <c:v>0.14228123000000001</c:v>
                </c:pt>
                <c:pt idx="20">
                  <c:v>0.14731051000000001</c:v>
                </c:pt>
                <c:pt idx="21">
                  <c:v>0.15633978000000001</c:v>
                </c:pt>
                <c:pt idx="22">
                  <c:v>0.17336905</c:v>
                </c:pt>
                <c:pt idx="23">
                  <c:v>0.18439832</c:v>
                </c:pt>
                <c:pt idx="24">
                  <c:v>0.17442759999999999</c:v>
                </c:pt>
                <c:pt idx="25">
                  <c:v>0.18845687</c:v>
                </c:pt>
                <c:pt idx="26">
                  <c:v>0.19148614</c:v>
                </c:pt>
                <c:pt idx="27">
                  <c:v>0.19451541</c:v>
                </c:pt>
                <c:pt idx="28">
                  <c:v>0.19600000000000001</c:v>
                </c:pt>
                <c:pt idx="29">
                  <c:v>0.21</c:v>
                </c:pt>
                <c:pt idx="30">
                  <c:v>0.23599999999999999</c:v>
                </c:pt>
                <c:pt idx="31">
                  <c:v>0.24299999999999999</c:v>
                </c:pt>
                <c:pt idx="32">
                  <c:v>0.25600000000000001</c:v>
                </c:pt>
                <c:pt idx="33">
                  <c:v>0.27200000000000002</c:v>
                </c:pt>
                <c:pt idx="34">
                  <c:v>0.27500000000000002</c:v>
                </c:pt>
                <c:pt idx="35">
                  <c:v>0.27699998999999997</c:v>
                </c:pt>
                <c:pt idx="36">
                  <c:v>0.28099998999999998</c:v>
                </c:pt>
                <c:pt idx="37">
                  <c:v>0.29499999999999998</c:v>
                </c:pt>
                <c:pt idx="38">
                  <c:v>0.32699999000000002</c:v>
                </c:pt>
                <c:pt idx="39">
                  <c:v>0.32699999000000002</c:v>
                </c:pt>
                <c:pt idx="40">
                  <c:v>0.35599998999999999</c:v>
                </c:pt>
                <c:pt idx="41">
                  <c:v>0.37199999</c:v>
                </c:pt>
                <c:pt idx="42">
                  <c:v>0.37399999</c:v>
                </c:pt>
                <c:pt idx="43">
                  <c:v>0.36999999</c:v>
                </c:pt>
                <c:pt idx="44">
                  <c:v>0.38299999000000001</c:v>
                </c:pt>
                <c:pt idx="45">
                  <c:v>0.40599998999999998</c:v>
                </c:pt>
                <c:pt idx="46">
                  <c:v>0.41899998999999999</c:v>
                </c:pt>
                <c:pt idx="47">
                  <c:v>0.43999999000000001</c:v>
                </c:pt>
                <c:pt idx="48">
                  <c:v>0.46499998999999997</c:v>
                </c:pt>
                <c:pt idx="49">
                  <c:v>0.50699998999999996</c:v>
                </c:pt>
                <c:pt idx="50">
                  <c:v>0.53399998999999998</c:v>
                </c:pt>
                <c:pt idx="51">
                  <c:v>0.55199999</c:v>
                </c:pt>
                <c:pt idx="52">
                  <c:v>0.56599999000000001</c:v>
                </c:pt>
                <c:pt idx="53">
                  <c:v>0.61699999000000005</c:v>
                </c:pt>
                <c:pt idx="54">
                  <c:v>0.62399998999999995</c:v>
                </c:pt>
                <c:pt idx="55">
                  <c:v>0.66299998999999998</c:v>
                </c:pt>
                <c:pt idx="56">
                  <c:v>0.70699999000000002</c:v>
                </c:pt>
                <c:pt idx="57">
                  <c:v>0.78399998999999998</c:v>
                </c:pt>
                <c:pt idx="58">
                  <c:v>0.74999998999999995</c:v>
                </c:pt>
                <c:pt idx="59">
                  <c:v>0.78499998999999998</c:v>
                </c:pt>
                <c:pt idx="60">
                  <c:v>0.81899999000000001</c:v>
                </c:pt>
                <c:pt idx="61">
                  <c:v>0.83599999000000003</c:v>
                </c:pt>
                <c:pt idx="62">
                  <c:v>0.87899998999999995</c:v>
                </c:pt>
                <c:pt idx="63">
                  <c:v>0.94299999000000001</c:v>
                </c:pt>
                <c:pt idx="64">
                  <c:v>0.84999999000000004</c:v>
                </c:pt>
                <c:pt idx="65">
                  <c:v>0.83799999000000003</c:v>
                </c:pt>
                <c:pt idx="66">
                  <c:v>0.90099998999999997</c:v>
                </c:pt>
                <c:pt idx="67">
                  <c:v>0.95499999000000002</c:v>
                </c:pt>
                <c:pt idx="68">
                  <c:v>0.93599999</c:v>
                </c:pt>
                <c:pt idx="69">
                  <c:v>0.80599999</c:v>
                </c:pt>
                <c:pt idx="70">
                  <c:v>0.93199999</c:v>
                </c:pt>
                <c:pt idx="71">
                  <c:v>0.80299999</c:v>
                </c:pt>
                <c:pt idx="72">
                  <c:v>0.84499999000000003</c:v>
                </c:pt>
                <c:pt idx="73">
                  <c:v>0.96999999000000003</c:v>
                </c:pt>
                <c:pt idx="74">
                  <c:v>0.96299999000000003</c:v>
                </c:pt>
                <c:pt idx="75">
                  <c:v>0.97499999000000004</c:v>
                </c:pt>
                <c:pt idx="76">
                  <c:v>0.98299999000000005</c:v>
                </c:pt>
                <c:pt idx="77">
                  <c:v>1.0620000000000001</c:v>
                </c:pt>
                <c:pt idx="78">
                  <c:v>1.0649999999999999</c:v>
                </c:pt>
                <c:pt idx="79">
                  <c:v>1.145</c:v>
                </c:pt>
                <c:pt idx="80">
                  <c:v>1.0529999999999999</c:v>
                </c:pt>
                <c:pt idx="81">
                  <c:v>0.93999999000000001</c:v>
                </c:pt>
                <c:pt idx="82">
                  <c:v>0.84699999000000004</c:v>
                </c:pt>
                <c:pt idx="83">
                  <c:v>0.89299998999999997</c:v>
                </c:pt>
                <c:pt idx="84">
                  <c:v>0.97299999000000004</c:v>
                </c:pt>
                <c:pt idx="85">
                  <c:v>1.0269999999999999</c:v>
                </c:pt>
                <c:pt idx="86">
                  <c:v>1.1299999999999999</c:v>
                </c:pt>
                <c:pt idx="87">
                  <c:v>1.2090000000000001</c:v>
                </c:pt>
                <c:pt idx="88">
                  <c:v>1.1419999999999999</c:v>
                </c:pt>
                <c:pt idx="89">
                  <c:v>1.1919999999999999</c:v>
                </c:pt>
                <c:pt idx="90">
                  <c:v>1.2989999999999999</c:v>
                </c:pt>
                <c:pt idx="91">
                  <c:v>1.3340000000000001</c:v>
                </c:pt>
                <c:pt idx="92">
                  <c:v>1.3420000000000001</c:v>
                </c:pt>
                <c:pt idx="93">
                  <c:v>1.391</c:v>
                </c:pt>
                <c:pt idx="94">
                  <c:v>1.383</c:v>
                </c:pt>
                <c:pt idx="95">
                  <c:v>1.1599999999999999</c:v>
                </c:pt>
                <c:pt idx="96">
                  <c:v>1.238</c:v>
                </c:pt>
                <c:pt idx="97">
                  <c:v>1.3919999999999999</c:v>
                </c:pt>
                <c:pt idx="98">
                  <c:v>1.4690000000000001</c:v>
                </c:pt>
                <c:pt idx="99">
                  <c:v>1.419</c:v>
                </c:pt>
                <c:pt idx="100">
                  <c:v>1.63</c:v>
                </c:pt>
                <c:pt idx="101">
                  <c:v>1.768</c:v>
                </c:pt>
                <c:pt idx="102">
                  <c:v>1.796</c:v>
                </c:pt>
                <c:pt idx="103">
                  <c:v>1.841</c:v>
                </c:pt>
                <c:pt idx="104">
                  <c:v>1.865</c:v>
                </c:pt>
                <c:pt idx="105">
                  <c:v>2.0430000000000001</c:v>
                </c:pt>
                <c:pt idx="106">
                  <c:v>2.1779999999999999</c:v>
                </c:pt>
                <c:pt idx="107">
                  <c:v>2.27</c:v>
                </c:pt>
                <c:pt idx="108">
                  <c:v>2.33</c:v>
                </c:pt>
                <c:pt idx="109">
                  <c:v>2.4620000000000002</c:v>
                </c:pt>
                <c:pt idx="110">
                  <c:v>2.577</c:v>
                </c:pt>
                <c:pt idx="111">
                  <c:v>2.5939999999999999</c:v>
                </c:pt>
                <c:pt idx="112">
                  <c:v>2.7</c:v>
                </c:pt>
                <c:pt idx="113">
                  <c:v>2.8479999999999999</c:v>
                </c:pt>
                <c:pt idx="114">
                  <c:v>3.008</c:v>
                </c:pt>
                <c:pt idx="115">
                  <c:v>3.145</c:v>
                </c:pt>
                <c:pt idx="116">
                  <c:v>3.3050000000000002</c:v>
                </c:pt>
                <c:pt idx="117">
                  <c:v>3.411</c:v>
                </c:pt>
                <c:pt idx="118">
                  <c:v>3.5880000000000001</c:v>
                </c:pt>
                <c:pt idx="119">
                  <c:v>3.8</c:v>
                </c:pt>
                <c:pt idx="120">
                  <c:v>4.0759999999999996</c:v>
                </c:pt>
                <c:pt idx="121">
                  <c:v>4.2309999999999999</c:v>
                </c:pt>
                <c:pt idx="122">
                  <c:v>4.399</c:v>
                </c:pt>
                <c:pt idx="123">
                  <c:v>4.6349999000000004</c:v>
                </c:pt>
                <c:pt idx="124">
                  <c:v>4.6440000000000001</c:v>
                </c:pt>
                <c:pt idx="125">
                  <c:v>4.6150000000000002</c:v>
                </c:pt>
                <c:pt idx="126">
                  <c:v>4.883</c:v>
                </c:pt>
                <c:pt idx="127">
                  <c:v>5.0289999999999999</c:v>
                </c:pt>
                <c:pt idx="128">
                  <c:v>5.1050000000000004</c:v>
                </c:pt>
                <c:pt idx="129">
                  <c:v>5.3869999999999996</c:v>
                </c:pt>
                <c:pt idx="130">
                  <c:v>5.3319999999999999</c:v>
                </c:pt>
                <c:pt idx="131">
                  <c:v>5.1680000000000001</c:v>
                </c:pt>
                <c:pt idx="132">
                  <c:v>5.1269999999999998</c:v>
                </c:pt>
                <c:pt idx="133">
                  <c:v>5.1100000000000003</c:v>
                </c:pt>
                <c:pt idx="134">
                  <c:v>5.29</c:v>
                </c:pt>
                <c:pt idx="135">
                  <c:v>5.444</c:v>
                </c:pt>
                <c:pt idx="136">
                  <c:v>5.61</c:v>
                </c:pt>
                <c:pt idx="137">
                  <c:v>5.7530000000000001</c:v>
                </c:pt>
                <c:pt idx="138">
                  <c:v>5.9640000000000004</c:v>
                </c:pt>
                <c:pt idx="139">
                  <c:v>6.0890000000000004</c:v>
                </c:pt>
                <c:pt idx="140">
                  <c:v>6.1440000000000001</c:v>
                </c:pt>
                <c:pt idx="141">
                  <c:v>6.2350000000000003</c:v>
                </c:pt>
                <c:pt idx="142">
                  <c:v>6.1180000000000003</c:v>
                </c:pt>
                <c:pt idx="143">
                  <c:v>6.1239999999999997</c:v>
                </c:pt>
                <c:pt idx="144">
                  <c:v>6.242</c:v>
                </c:pt>
                <c:pt idx="145">
                  <c:v>6.3719999999999999</c:v>
                </c:pt>
                <c:pt idx="146">
                  <c:v>6.51</c:v>
                </c:pt>
                <c:pt idx="147">
                  <c:v>6.6189999999999998</c:v>
                </c:pt>
                <c:pt idx="148">
                  <c:v>6.5880000000000001</c:v>
                </c:pt>
                <c:pt idx="149">
                  <c:v>6.569</c:v>
                </c:pt>
                <c:pt idx="150">
                  <c:v>6.7350000000000003</c:v>
                </c:pt>
                <c:pt idx="151">
                  <c:v>6.8959000000000001</c:v>
                </c:pt>
                <c:pt idx="152">
                  <c:v>6.9489999999999998</c:v>
                </c:pt>
                <c:pt idx="153">
                  <c:v>7.2859999999999996</c:v>
                </c:pt>
                <c:pt idx="154">
                  <c:v>7.6718999999999999</c:v>
                </c:pt>
                <c:pt idx="155">
                  <c:v>7.9710000000000001</c:v>
                </c:pt>
                <c:pt idx="156">
                  <c:v>8.1716923636363656</c:v>
                </c:pt>
                <c:pt idx="157">
                  <c:v>8.2966974545454555</c:v>
                </c:pt>
                <c:pt idx="158">
                  <c:v>8.4217025454545471</c:v>
                </c:pt>
                <c:pt idx="159">
                  <c:v>8.5467076363636387</c:v>
                </c:pt>
                <c:pt idx="160">
                  <c:v>8.6717127272727268</c:v>
                </c:pt>
                <c:pt idx="161">
                  <c:v>8.9392778181818198</c:v>
                </c:pt>
                <c:pt idx="162">
                  <c:v>9.2068429090909092</c:v>
                </c:pt>
                <c:pt idx="163">
                  <c:v>9.4744080000000022</c:v>
                </c:pt>
                <c:pt idx="164">
                  <c:v>9.7419730909090934</c:v>
                </c:pt>
                <c:pt idx="165">
                  <c:v>10.009538181818183</c:v>
                </c:pt>
                <c:pt idx="166">
                  <c:v>10.202229818181818</c:v>
                </c:pt>
                <c:pt idx="167">
                  <c:v>10.394921454545454</c:v>
                </c:pt>
                <c:pt idx="168">
                  <c:v>10.587613090909089</c:v>
                </c:pt>
                <c:pt idx="169">
                  <c:v>10.780304727272727</c:v>
                </c:pt>
                <c:pt idx="170">
                  <c:v>10.972996363636366</c:v>
                </c:pt>
                <c:pt idx="171">
                  <c:v>11.099179636363637</c:v>
                </c:pt>
                <c:pt idx="172">
                  <c:v>11.22536290909091</c:v>
                </c:pt>
                <c:pt idx="173">
                  <c:v>11.351546181818183</c:v>
                </c:pt>
                <c:pt idx="174">
                  <c:v>11.477729454545457</c:v>
                </c:pt>
                <c:pt idx="175">
                  <c:v>11.603912727272727</c:v>
                </c:pt>
                <c:pt idx="176">
                  <c:v>11.671363636363637</c:v>
                </c:pt>
                <c:pt idx="177">
                  <c:v>11.738814545454547</c:v>
                </c:pt>
                <c:pt idx="178">
                  <c:v>11.806265454545455</c:v>
                </c:pt>
                <c:pt idx="179">
                  <c:v>11.873716363636365</c:v>
                </c:pt>
                <c:pt idx="180">
                  <c:v>11.941167272727276</c:v>
                </c:pt>
                <c:pt idx="181">
                  <c:v>11.907942545454546</c:v>
                </c:pt>
                <c:pt idx="182">
                  <c:v>11.874717818181818</c:v>
                </c:pt>
                <c:pt idx="183">
                  <c:v>11.841493090909088</c:v>
                </c:pt>
                <c:pt idx="184">
                  <c:v>11.808268363636362</c:v>
                </c:pt>
                <c:pt idx="185">
                  <c:v>11.775043636363637</c:v>
                </c:pt>
                <c:pt idx="186">
                  <c:v>11.681201454545455</c:v>
                </c:pt>
                <c:pt idx="187">
                  <c:v>11.587359272727275</c:v>
                </c:pt>
                <c:pt idx="188">
                  <c:v>11.493517090909094</c:v>
                </c:pt>
                <c:pt idx="189">
                  <c:v>11.399674909090912</c:v>
                </c:pt>
                <c:pt idx="190">
                  <c:v>11.305832727272728</c:v>
                </c:pt>
                <c:pt idx="191">
                  <c:v>11.129105454545455</c:v>
                </c:pt>
                <c:pt idx="192">
                  <c:v>10.952378181818183</c:v>
                </c:pt>
                <c:pt idx="193">
                  <c:v>10.77565090909091</c:v>
                </c:pt>
                <c:pt idx="194">
                  <c:v>10.598923636363637</c:v>
                </c:pt>
                <c:pt idx="195">
                  <c:v>10.422196363636363</c:v>
                </c:pt>
                <c:pt idx="196">
                  <c:v>10.179549818181817</c:v>
                </c:pt>
                <c:pt idx="197">
                  <c:v>9.9369032727272728</c:v>
                </c:pt>
                <c:pt idx="198">
                  <c:v>9.6942567272727249</c:v>
                </c:pt>
                <c:pt idx="199">
                  <c:v>9.4516101818181806</c:v>
                </c:pt>
                <c:pt idx="200">
                  <c:v>9.208963636363638</c:v>
                </c:pt>
                <c:pt idx="201">
                  <c:v>9.024784363636364</c:v>
                </c:pt>
                <c:pt idx="202">
                  <c:v>8.8406050909090919</c:v>
                </c:pt>
                <c:pt idx="203">
                  <c:v>8.6564258181818179</c:v>
                </c:pt>
                <c:pt idx="204">
                  <c:v>8.4722465454545457</c:v>
                </c:pt>
                <c:pt idx="205">
                  <c:v>8.2880672727272753</c:v>
                </c:pt>
                <c:pt idx="206">
                  <c:v>8.1038880000000013</c:v>
                </c:pt>
                <c:pt idx="207">
                  <c:v>7.91970872727273</c:v>
                </c:pt>
                <c:pt idx="208">
                  <c:v>7.7355294545454569</c:v>
                </c:pt>
                <c:pt idx="209">
                  <c:v>7.5513501818181847</c:v>
                </c:pt>
                <c:pt idx="210">
                  <c:v>7.3671709090909117</c:v>
                </c:pt>
                <c:pt idx="211">
                  <c:v>7.1829916363636395</c:v>
                </c:pt>
                <c:pt idx="212">
                  <c:v>6.9988123636363664</c:v>
                </c:pt>
                <c:pt idx="213">
                  <c:v>6.8146330909090933</c:v>
                </c:pt>
                <c:pt idx="214">
                  <c:v>6.6304538181818211</c:v>
                </c:pt>
                <c:pt idx="215">
                  <c:v>6.4462745454545489</c:v>
                </c:pt>
                <c:pt idx="216">
                  <c:v>6.2620952727272776</c:v>
                </c:pt>
                <c:pt idx="217">
                  <c:v>6.0779160000000045</c:v>
                </c:pt>
                <c:pt idx="218">
                  <c:v>5.8937367272727315</c:v>
                </c:pt>
                <c:pt idx="219">
                  <c:v>5.7095574545454593</c:v>
                </c:pt>
                <c:pt idx="220">
                  <c:v>5.5253781818181862</c:v>
                </c:pt>
                <c:pt idx="221">
                  <c:v>5.341198909090914</c:v>
                </c:pt>
                <c:pt idx="222">
                  <c:v>5.1570196363636418</c:v>
                </c:pt>
                <c:pt idx="223">
                  <c:v>4.9728403636363687</c:v>
                </c:pt>
                <c:pt idx="224">
                  <c:v>4.7886610909090965</c:v>
                </c:pt>
                <c:pt idx="225">
                  <c:v>4.6044818181818234</c:v>
                </c:pt>
                <c:pt idx="226">
                  <c:v>4.4203025454545513</c:v>
                </c:pt>
                <c:pt idx="227">
                  <c:v>4.2361232727272791</c:v>
                </c:pt>
                <c:pt idx="228">
                  <c:v>4.051944000000006</c:v>
                </c:pt>
                <c:pt idx="229">
                  <c:v>3.8677647272727338</c:v>
                </c:pt>
                <c:pt idx="230">
                  <c:v>3.6835854545454612</c:v>
                </c:pt>
                <c:pt idx="231">
                  <c:v>3.4994061818181881</c:v>
                </c:pt>
                <c:pt idx="232">
                  <c:v>3.3152269090909159</c:v>
                </c:pt>
                <c:pt idx="233">
                  <c:v>3.1310476363636437</c:v>
                </c:pt>
                <c:pt idx="234">
                  <c:v>2.9468683636363715</c:v>
                </c:pt>
                <c:pt idx="235">
                  <c:v>2.7626890909090984</c:v>
                </c:pt>
                <c:pt idx="236">
                  <c:v>2.5785098181818262</c:v>
                </c:pt>
                <c:pt idx="237">
                  <c:v>2.3943305454545536</c:v>
                </c:pt>
                <c:pt idx="238">
                  <c:v>2.2101512727272805</c:v>
                </c:pt>
                <c:pt idx="239">
                  <c:v>2.0259720000000079</c:v>
                </c:pt>
                <c:pt idx="240">
                  <c:v>1.8417927272727348</c:v>
                </c:pt>
                <c:pt idx="241">
                  <c:v>1.6576134545454624</c:v>
                </c:pt>
                <c:pt idx="242">
                  <c:v>1.4734341818181893</c:v>
                </c:pt>
                <c:pt idx="243">
                  <c:v>1.2892549090909164</c:v>
                </c:pt>
                <c:pt idx="244">
                  <c:v>1.1050756363636438</c:v>
                </c:pt>
                <c:pt idx="245">
                  <c:v>0.92089636363637095</c:v>
                </c:pt>
                <c:pt idx="246">
                  <c:v>0.7367170909090982</c:v>
                </c:pt>
                <c:pt idx="247">
                  <c:v>0.55253781818182546</c:v>
                </c:pt>
                <c:pt idx="248">
                  <c:v>0.36835854545455271</c:v>
                </c:pt>
                <c:pt idx="249">
                  <c:v>0.18417927272727996</c:v>
                </c:pt>
                <c:pt idx="250">
                  <c:v>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toV!$AK$5:$AK$255</c:f>
              <c:numCache>
                <c:formatCode>0.000</c:formatCode>
                <c:ptCount val="251"/>
                <c:pt idx="0">
                  <c:v>5.3999999E-2</c:v>
                </c:pt>
                <c:pt idx="1">
                  <c:v>5.3999999E-2</c:v>
                </c:pt>
                <c:pt idx="2">
                  <c:v>5.6999999000000003E-2</c:v>
                </c:pt>
                <c:pt idx="3">
                  <c:v>5.8999998999999997E-2</c:v>
                </c:pt>
                <c:pt idx="4">
                  <c:v>6.8999999000000006E-2</c:v>
                </c:pt>
                <c:pt idx="5">
                  <c:v>7.0999998999999994E-2</c:v>
                </c:pt>
                <c:pt idx="6">
                  <c:v>7.5999998999999999E-2</c:v>
                </c:pt>
                <c:pt idx="7">
                  <c:v>7.6999999E-2</c:v>
                </c:pt>
                <c:pt idx="8">
                  <c:v>7.7999999E-2</c:v>
                </c:pt>
                <c:pt idx="9">
                  <c:v>8.2999999000000005E-2</c:v>
                </c:pt>
                <c:pt idx="10">
                  <c:v>9.0999998999999998E-2</c:v>
                </c:pt>
                <c:pt idx="11">
                  <c:v>9.4999998000000002E-2</c:v>
                </c:pt>
                <c:pt idx="12">
                  <c:v>9.6999998000000004E-2</c:v>
                </c:pt>
                <c:pt idx="13">
                  <c:v>0.104</c:v>
                </c:pt>
                <c:pt idx="14">
                  <c:v>0.112</c:v>
                </c:pt>
                <c:pt idx="15">
                  <c:v>0.11899999999999999</c:v>
                </c:pt>
                <c:pt idx="16">
                  <c:v>0.122</c:v>
                </c:pt>
                <c:pt idx="17">
                  <c:v>0.13022269</c:v>
                </c:pt>
                <c:pt idx="18">
                  <c:v>0.13525196</c:v>
                </c:pt>
                <c:pt idx="19">
                  <c:v>0.14228123000000001</c:v>
                </c:pt>
                <c:pt idx="20">
                  <c:v>0.14731051000000001</c:v>
                </c:pt>
                <c:pt idx="21">
                  <c:v>0.15633978000000001</c:v>
                </c:pt>
                <c:pt idx="22">
                  <c:v>0.17336905</c:v>
                </c:pt>
                <c:pt idx="23">
                  <c:v>0.18439832</c:v>
                </c:pt>
                <c:pt idx="24">
                  <c:v>0.17442759999999999</c:v>
                </c:pt>
                <c:pt idx="25">
                  <c:v>0.18845687</c:v>
                </c:pt>
                <c:pt idx="26">
                  <c:v>0.19148614</c:v>
                </c:pt>
                <c:pt idx="27">
                  <c:v>0.19451541</c:v>
                </c:pt>
                <c:pt idx="28">
                  <c:v>0.19600000000000001</c:v>
                </c:pt>
                <c:pt idx="29">
                  <c:v>0.21</c:v>
                </c:pt>
                <c:pt idx="30">
                  <c:v>0.23599999999999999</c:v>
                </c:pt>
                <c:pt idx="31">
                  <c:v>0.24299999999999999</c:v>
                </c:pt>
                <c:pt idx="32">
                  <c:v>0.25600000000000001</c:v>
                </c:pt>
                <c:pt idx="33">
                  <c:v>0.27200000000000002</c:v>
                </c:pt>
                <c:pt idx="34">
                  <c:v>0.27500000000000002</c:v>
                </c:pt>
                <c:pt idx="35">
                  <c:v>0.27699998999999997</c:v>
                </c:pt>
                <c:pt idx="36">
                  <c:v>0.28099998999999998</c:v>
                </c:pt>
                <c:pt idx="37">
                  <c:v>0.29499999999999998</c:v>
                </c:pt>
                <c:pt idx="38">
                  <c:v>0.32699999000000002</c:v>
                </c:pt>
                <c:pt idx="39">
                  <c:v>0.32699999000000002</c:v>
                </c:pt>
                <c:pt idx="40">
                  <c:v>0.35599998999999999</c:v>
                </c:pt>
                <c:pt idx="41">
                  <c:v>0.37199999</c:v>
                </c:pt>
                <c:pt idx="42">
                  <c:v>0.37399999</c:v>
                </c:pt>
                <c:pt idx="43">
                  <c:v>0.36999999</c:v>
                </c:pt>
                <c:pt idx="44">
                  <c:v>0.38299999000000001</c:v>
                </c:pt>
                <c:pt idx="45">
                  <c:v>0.40599998999999998</c:v>
                </c:pt>
                <c:pt idx="46">
                  <c:v>0.41899998999999999</c:v>
                </c:pt>
                <c:pt idx="47">
                  <c:v>0.43999999000000001</c:v>
                </c:pt>
                <c:pt idx="48">
                  <c:v>0.46499998999999997</c:v>
                </c:pt>
                <c:pt idx="49">
                  <c:v>0.50699998999999996</c:v>
                </c:pt>
                <c:pt idx="50">
                  <c:v>0.53399998999999998</c:v>
                </c:pt>
                <c:pt idx="51">
                  <c:v>0.55199999</c:v>
                </c:pt>
                <c:pt idx="52">
                  <c:v>0.56599999000000001</c:v>
                </c:pt>
                <c:pt idx="53">
                  <c:v>0.61699999000000005</c:v>
                </c:pt>
                <c:pt idx="54">
                  <c:v>0.62399998999999995</c:v>
                </c:pt>
                <c:pt idx="55">
                  <c:v>0.66299998999999998</c:v>
                </c:pt>
                <c:pt idx="56">
                  <c:v>0.70699999000000002</c:v>
                </c:pt>
                <c:pt idx="57">
                  <c:v>0.78399998999999998</c:v>
                </c:pt>
                <c:pt idx="58">
                  <c:v>0.74999998999999995</c:v>
                </c:pt>
                <c:pt idx="59">
                  <c:v>0.78499998999999998</c:v>
                </c:pt>
                <c:pt idx="60">
                  <c:v>0.81899999000000001</c:v>
                </c:pt>
                <c:pt idx="61">
                  <c:v>0.83599999000000003</c:v>
                </c:pt>
                <c:pt idx="62">
                  <c:v>0.87899998999999995</c:v>
                </c:pt>
                <c:pt idx="63">
                  <c:v>0.94299999000000001</c:v>
                </c:pt>
                <c:pt idx="64">
                  <c:v>0.84999999000000004</c:v>
                </c:pt>
                <c:pt idx="65">
                  <c:v>0.83799999000000003</c:v>
                </c:pt>
                <c:pt idx="66">
                  <c:v>0.90099998999999997</c:v>
                </c:pt>
                <c:pt idx="67">
                  <c:v>0.95499999000000002</c:v>
                </c:pt>
                <c:pt idx="68">
                  <c:v>0.93599999</c:v>
                </c:pt>
                <c:pt idx="69">
                  <c:v>0.80599999</c:v>
                </c:pt>
                <c:pt idx="70">
                  <c:v>0.93199999</c:v>
                </c:pt>
                <c:pt idx="71">
                  <c:v>0.80299999</c:v>
                </c:pt>
                <c:pt idx="72">
                  <c:v>0.84499999000000003</c:v>
                </c:pt>
                <c:pt idx="73">
                  <c:v>0.96999999000000003</c:v>
                </c:pt>
                <c:pt idx="74">
                  <c:v>0.96299999000000003</c:v>
                </c:pt>
                <c:pt idx="75">
                  <c:v>0.97499999000000004</c:v>
                </c:pt>
                <c:pt idx="76">
                  <c:v>0.98299999000000005</c:v>
                </c:pt>
                <c:pt idx="77">
                  <c:v>1.0620000000000001</c:v>
                </c:pt>
                <c:pt idx="78">
                  <c:v>1.0649999999999999</c:v>
                </c:pt>
                <c:pt idx="79">
                  <c:v>1.145</c:v>
                </c:pt>
                <c:pt idx="80">
                  <c:v>1.0529999999999999</c:v>
                </c:pt>
                <c:pt idx="81">
                  <c:v>0.93999999000000001</c:v>
                </c:pt>
                <c:pt idx="82">
                  <c:v>0.84699999000000004</c:v>
                </c:pt>
                <c:pt idx="83">
                  <c:v>0.89299998999999997</c:v>
                </c:pt>
                <c:pt idx="84">
                  <c:v>0.97299999000000004</c:v>
                </c:pt>
                <c:pt idx="85">
                  <c:v>1.0269999999999999</c:v>
                </c:pt>
                <c:pt idx="86">
                  <c:v>1.1299999999999999</c:v>
                </c:pt>
                <c:pt idx="87">
                  <c:v>1.2090000000000001</c:v>
                </c:pt>
                <c:pt idx="88">
                  <c:v>1.1419999999999999</c:v>
                </c:pt>
                <c:pt idx="89">
                  <c:v>1.1919999999999999</c:v>
                </c:pt>
                <c:pt idx="90">
                  <c:v>1.2989999999999999</c:v>
                </c:pt>
                <c:pt idx="91">
                  <c:v>1.3340000000000001</c:v>
                </c:pt>
                <c:pt idx="92">
                  <c:v>1.3420000000000001</c:v>
                </c:pt>
                <c:pt idx="93">
                  <c:v>1.391</c:v>
                </c:pt>
                <c:pt idx="94">
                  <c:v>1.383</c:v>
                </c:pt>
                <c:pt idx="95">
                  <c:v>1.1599999999999999</c:v>
                </c:pt>
                <c:pt idx="96">
                  <c:v>1.238</c:v>
                </c:pt>
                <c:pt idx="97">
                  <c:v>1.3919999999999999</c:v>
                </c:pt>
                <c:pt idx="98">
                  <c:v>1.4690000000000001</c:v>
                </c:pt>
                <c:pt idx="99">
                  <c:v>1.419</c:v>
                </c:pt>
                <c:pt idx="100">
                  <c:v>1.63</c:v>
                </c:pt>
                <c:pt idx="101">
                  <c:v>1.768</c:v>
                </c:pt>
                <c:pt idx="102">
                  <c:v>1.796</c:v>
                </c:pt>
                <c:pt idx="103">
                  <c:v>1.841</c:v>
                </c:pt>
                <c:pt idx="104">
                  <c:v>1.865</c:v>
                </c:pt>
                <c:pt idx="105">
                  <c:v>2.0430000000000001</c:v>
                </c:pt>
                <c:pt idx="106">
                  <c:v>2.1779999999999999</c:v>
                </c:pt>
                <c:pt idx="107">
                  <c:v>2.27</c:v>
                </c:pt>
                <c:pt idx="108">
                  <c:v>2.33</c:v>
                </c:pt>
                <c:pt idx="109">
                  <c:v>2.4620000000000002</c:v>
                </c:pt>
                <c:pt idx="110">
                  <c:v>2.577</c:v>
                </c:pt>
                <c:pt idx="111">
                  <c:v>2.5939999999999999</c:v>
                </c:pt>
                <c:pt idx="112">
                  <c:v>2.7</c:v>
                </c:pt>
                <c:pt idx="113">
                  <c:v>2.8479999999999999</c:v>
                </c:pt>
                <c:pt idx="114">
                  <c:v>3.008</c:v>
                </c:pt>
                <c:pt idx="115">
                  <c:v>3.145</c:v>
                </c:pt>
                <c:pt idx="116">
                  <c:v>3.3050000000000002</c:v>
                </c:pt>
                <c:pt idx="117">
                  <c:v>3.411</c:v>
                </c:pt>
                <c:pt idx="118">
                  <c:v>3.5880000000000001</c:v>
                </c:pt>
                <c:pt idx="119">
                  <c:v>3.8</c:v>
                </c:pt>
                <c:pt idx="120">
                  <c:v>4.0759999999999996</c:v>
                </c:pt>
                <c:pt idx="121">
                  <c:v>4.2309999999999999</c:v>
                </c:pt>
                <c:pt idx="122">
                  <c:v>4.399</c:v>
                </c:pt>
                <c:pt idx="123">
                  <c:v>4.6349999000000004</c:v>
                </c:pt>
                <c:pt idx="124">
                  <c:v>4.6440000000000001</c:v>
                </c:pt>
                <c:pt idx="125">
                  <c:v>4.6150000000000002</c:v>
                </c:pt>
                <c:pt idx="126">
                  <c:v>4.883</c:v>
                </c:pt>
                <c:pt idx="127">
                  <c:v>5.0289999999999999</c:v>
                </c:pt>
                <c:pt idx="128">
                  <c:v>5.1050000000000004</c:v>
                </c:pt>
                <c:pt idx="129">
                  <c:v>5.3869999999999996</c:v>
                </c:pt>
                <c:pt idx="130">
                  <c:v>5.3319999999999999</c:v>
                </c:pt>
                <c:pt idx="131">
                  <c:v>5.1680000000000001</c:v>
                </c:pt>
                <c:pt idx="132">
                  <c:v>5.1269999999999998</c:v>
                </c:pt>
                <c:pt idx="133">
                  <c:v>5.1100000000000003</c:v>
                </c:pt>
                <c:pt idx="134">
                  <c:v>5.29</c:v>
                </c:pt>
                <c:pt idx="135">
                  <c:v>5.444</c:v>
                </c:pt>
                <c:pt idx="136">
                  <c:v>5.61</c:v>
                </c:pt>
                <c:pt idx="137">
                  <c:v>5.7530000000000001</c:v>
                </c:pt>
                <c:pt idx="138">
                  <c:v>5.9640000000000004</c:v>
                </c:pt>
                <c:pt idx="139">
                  <c:v>6.0890000000000004</c:v>
                </c:pt>
                <c:pt idx="140">
                  <c:v>6.1440000000000001</c:v>
                </c:pt>
                <c:pt idx="141">
                  <c:v>6.2350000000000003</c:v>
                </c:pt>
                <c:pt idx="142">
                  <c:v>6.1180000000000003</c:v>
                </c:pt>
                <c:pt idx="143">
                  <c:v>6.1239999999999997</c:v>
                </c:pt>
                <c:pt idx="144">
                  <c:v>6.242</c:v>
                </c:pt>
                <c:pt idx="145">
                  <c:v>6.3719999999999999</c:v>
                </c:pt>
                <c:pt idx="146">
                  <c:v>6.51</c:v>
                </c:pt>
                <c:pt idx="147">
                  <c:v>6.6189999999999998</c:v>
                </c:pt>
                <c:pt idx="148">
                  <c:v>6.5880000000000001</c:v>
                </c:pt>
                <c:pt idx="149">
                  <c:v>6.569</c:v>
                </c:pt>
                <c:pt idx="150">
                  <c:v>6.7350000000000003</c:v>
                </c:pt>
                <c:pt idx="151">
                  <c:v>6.8959000000000001</c:v>
                </c:pt>
                <c:pt idx="152">
                  <c:v>6.9489999999999998</c:v>
                </c:pt>
                <c:pt idx="153">
                  <c:v>7.2859999999999996</c:v>
                </c:pt>
                <c:pt idx="154">
                  <c:v>7.6718999999999999</c:v>
                </c:pt>
                <c:pt idx="155">
                  <c:v>7.9710000000000001</c:v>
                </c:pt>
                <c:pt idx="156">
                  <c:v>8.1716923636363656</c:v>
                </c:pt>
                <c:pt idx="157">
                  <c:v>8.2966974545454555</c:v>
                </c:pt>
                <c:pt idx="158">
                  <c:v>8.4217025454545471</c:v>
                </c:pt>
                <c:pt idx="159">
                  <c:v>8.5467076363636387</c:v>
                </c:pt>
                <c:pt idx="160">
                  <c:v>8.6717127272727268</c:v>
                </c:pt>
                <c:pt idx="161">
                  <c:v>8.9392778181818198</c:v>
                </c:pt>
                <c:pt idx="162">
                  <c:v>9.2068429090909092</c:v>
                </c:pt>
                <c:pt idx="163">
                  <c:v>9.4744080000000022</c:v>
                </c:pt>
                <c:pt idx="164">
                  <c:v>9.7419730909090934</c:v>
                </c:pt>
                <c:pt idx="165">
                  <c:v>10.009538181818183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11.277769090909093</c:v>
                </c:pt>
                <c:pt idx="181" formatCode="0.0">
                  <c:v>11.05221370909091</c:v>
                </c:pt>
                <c:pt idx="182" formatCode="0.0">
                  <c:v>10.826658327272728</c:v>
                </c:pt>
                <c:pt idx="183" formatCode="0.0">
                  <c:v>10.601102945454546</c:v>
                </c:pt>
                <c:pt idx="184" formatCode="0.0">
                  <c:v>10.375547563636363</c:v>
                </c:pt>
                <c:pt idx="185" formatCode="0.0">
                  <c:v>10.149992181818181</c:v>
                </c:pt>
                <c:pt idx="186" formatCode="0.0">
                  <c:v>9.9244367999999987</c:v>
                </c:pt>
                <c:pt idx="187" formatCode="0.0">
                  <c:v>9.6988814181818164</c:v>
                </c:pt>
                <c:pt idx="188" formatCode="0.0">
                  <c:v>9.473326036363634</c:v>
                </c:pt>
                <c:pt idx="189" formatCode="0.0">
                  <c:v>9.2477706545454517</c:v>
                </c:pt>
                <c:pt idx="190" formatCode="0.0">
                  <c:v>9.0222152727272693</c:v>
                </c:pt>
                <c:pt idx="191" formatCode="0.0">
                  <c:v>8.796659890909087</c:v>
                </c:pt>
                <c:pt idx="192" formatCode="0.0">
                  <c:v>8.5711045090909046</c:v>
                </c:pt>
                <c:pt idx="193" formatCode="0.0">
                  <c:v>8.3455491272727222</c:v>
                </c:pt>
                <c:pt idx="194" formatCode="0.0">
                  <c:v>8.1199937454545399</c:v>
                </c:pt>
                <c:pt idx="195" formatCode="0.0">
                  <c:v>7.8944383636363584</c:v>
                </c:pt>
                <c:pt idx="196" formatCode="0.0">
                  <c:v>7.668882981818177</c:v>
                </c:pt>
                <c:pt idx="197" formatCode="0.0">
                  <c:v>7.4433275999999955</c:v>
                </c:pt>
                <c:pt idx="198" formatCode="0.0">
                  <c:v>7.217772218181814</c:v>
                </c:pt>
                <c:pt idx="199" formatCode="0.0">
                  <c:v>6.9922168363636326</c:v>
                </c:pt>
                <c:pt idx="200" formatCode="0.0">
                  <c:v>6.7666614545454511</c:v>
                </c:pt>
                <c:pt idx="201" formatCode="0.0">
                  <c:v>6.5411060727272696</c:v>
                </c:pt>
                <c:pt idx="202" formatCode="0.0">
                  <c:v>6.3155506909090882</c:v>
                </c:pt>
                <c:pt idx="203" formatCode="0.0">
                  <c:v>6.0899953090909067</c:v>
                </c:pt>
                <c:pt idx="204" formatCode="0.0">
                  <c:v>5.8644399272727252</c:v>
                </c:pt>
                <c:pt idx="205" formatCode="0.0">
                  <c:v>5.6388845454545438</c:v>
                </c:pt>
                <c:pt idx="206" formatCode="0.0">
                  <c:v>5.4133291636363623</c:v>
                </c:pt>
                <c:pt idx="207" formatCode="0.0">
                  <c:v>5.1877737818181808</c:v>
                </c:pt>
                <c:pt idx="208" formatCode="0.0">
                  <c:v>4.9622183999999994</c:v>
                </c:pt>
                <c:pt idx="209" formatCode="0.0">
                  <c:v>4.7366630181818179</c:v>
                </c:pt>
                <c:pt idx="210" formatCode="0.0">
                  <c:v>4.5111076363636364</c:v>
                </c:pt>
                <c:pt idx="211" formatCode="0.0">
                  <c:v>4.285552254545455</c:v>
                </c:pt>
                <c:pt idx="212" formatCode="0.0">
                  <c:v>4.0599968727272735</c:v>
                </c:pt>
                <c:pt idx="213" formatCode="0.0">
                  <c:v>3.8344414909090916</c:v>
                </c:pt>
                <c:pt idx="214" formatCode="0.0">
                  <c:v>3.6088861090909097</c:v>
                </c:pt>
                <c:pt idx="215" formatCode="0.0">
                  <c:v>3.3833307272727278</c:v>
                </c:pt>
                <c:pt idx="216" formatCode="0.0">
                  <c:v>3.1577753454545459</c:v>
                </c:pt>
                <c:pt idx="217" formatCode="0.0">
                  <c:v>2.9322199636363639</c:v>
                </c:pt>
                <c:pt idx="218" formatCode="0.0">
                  <c:v>2.706664581818182</c:v>
                </c:pt>
                <c:pt idx="219" formatCode="0.0">
                  <c:v>2.4811092000000001</c:v>
                </c:pt>
                <c:pt idx="220" formatCode="0.0">
                  <c:v>2.2555538181818182</c:v>
                </c:pt>
                <c:pt idx="221" formatCode="0.0">
                  <c:v>2.0299984363636363</c:v>
                </c:pt>
                <c:pt idx="222" formatCode="0.0">
                  <c:v>1.8044430545454544</c:v>
                </c:pt>
                <c:pt idx="223" formatCode="0.0">
                  <c:v>1.5788876727272725</c:v>
                </c:pt>
                <c:pt idx="224" formatCode="0.0">
                  <c:v>1.3533322909090906</c:v>
                </c:pt>
                <c:pt idx="225" formatCode="0.0">
                  <c:v>1.1277769090909087</c:v>
                </c:pt>
                <c:pt idx="226" formatCode="0.0">
                  <c:v>0.90222152727272675</c:v>
                </c:pt>
                <c:pt idx="227" formatCode="0.0">
                  <c:v>0.67666614545454484</c:v>
                </c:pt>
                <c:pt idx="228" formatCode="0.0">
                  <c:v>0.45111076363636299</c:v>
                </c:pt>
                <c:pt idx="229" formatCode="0.0">
                  <c:v>0.22555538181818113</c:v>
                </c:pt>
                <c:pt idx="230" formatCode="0.0">
                  <c:v>-7.2164496600635175E-16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0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toV!$AM$4</c:f>
              <c:strCache>
                <c:ptCount val="1"/>
                <c:pt idx="0">
                  <c:v>JR ML plus ccs</c:v>
                </c:pt>
              </c:strCache>
            </c:strRef>
          </c:tx>
          <c:marker>
            <c:symbol val="none"/>
          </c:marker>
          <c:val>
            <c:numRef>
              <c:f>toV!$AM$5:$AM$255</c:f>
              <c:numCache>
                <c:formatCode>0.000</c:formatCode>
                <c:ptCount val="251"/>
                <c:pt idx="0">
                  <c:v>5.3999999E-2</c:v>
                </c:pt>
                <c:pt idx="1">
                  <c:v>5.3999999E-2</c:v>
                </c:pt>
                <c:pt idx="2">
                  <c:v>5.6999999000000003E-2</c:v>
                </c:pt>
                <c:pt idx="3">
                  <c:v>5.8999998999999997E-2</c:v>
                </c:pt>
                <c:pt idx="4">
                  <c:v>6.8999999000000006E-2</c:v>
                </c:pt>
                <c:pt idx="5">
                  <c:v>7.0999998999999994E-2</c:v>
                </c:pt>
                <c:pt idx="6">
                  <c:v>7.5999998999999999E-2</c:v>
                </c:pt>
                <c:pt idx="7">
                  <c:v>7.6999999E-2</c:v>
                </c:pt>
                <c:pt idx="8">
                  <c:v>7.7999999E-2</c:v>
                </c:pt>
                <c:pt idx="9">
                  <c:v>8.2999999000000005E-2</c:v>
                </c:pt>
                <c:pt idx="10">
                  <c:v>9.0999998999999998E-2</c:v>
                </c:pt>
                <c:pt idx="11">
                  <c:v>9.4999998000000002E-2</c:v>
                </c:pt>
                <c:pt idx="12">
                  <c:v>9.6999998000000004E-2</c:v>
                </c:pt>
                <c:pt idx="13">
                  <c:v>0.104</c:v>
                </c:pt>
                <c:pt idx="14">
                  <c:v>0.112</c:v>
                </c:pt>
                <c:pt idx="15">
                  <c:v>0.11899999999999999</c:v>
                </c:pt>
                <c:pt idx="16">
                  <c:v>0.122</c:v>
                </c:pt>
                <c:pt idx="17">
                  <c:v>0.13022269</c:v>
                </c:pt>
                <c:pt idx="18">
                  <c:v>0.13525196</c:v>
                </c:pt>
                <c:pt idx="19">
                  <c:v>0.14228123000000001</c:v>
                </c:pt>
                <c:pt idx="20">
                  <c:v>0.14731051000000001</c:v>
                </c:pt>
                <c:pt idx="21">
                  <c:v>0.15633978000000001</c:v>
                </c:pt>
                <c:pt idx="22">
                  <c:v>0.17336905</c:v>
                </c:pt>
                <c:pt idx="23">
                  <c:v>0.18439832</c:v>
                </c:pt>
                <c:pt idx="24">
                  <c:v>0.17442759999999999</c:v>
                </c:pt>
                <c:pt idx="25">
                  <c:v>0.18845687</c:v>
                </c:pt>
                <c:pt idx="26">
                  <c:v>0.19148614</c:v>
                </c:pt>
                <c:pt idx="27">
                  <c:v>0.19451541</c:v>
                </c:pt>
                <c:pt idx="28">
                  <c:v>0.19600000000000001</c:v>
                </c:pt>
                <c:pt idx="29">
                  <c:v>0.21</c:v>
                </c:pt>
                <c:pt idx="30">
                  <c:v>0.23599999999999999</c:v>
                </c:pt>
                <c:pt idx="31">
                  <c:v>0.24299999999999999</c:v>
                </c:pt>
                <c:pt idx="32">
                  <c:v>0.25600000000000001</c:v>
                </c:pt>
                <c:pt idx="33">
                  <c:v>0.27200000000000002</c:v>
                </c:pt>
                <c:pt idx="34">
                  <c:v>0.27500000000000002</c:v>
                </c:pt>
                <c:pt idx="35">
                  <c:v>0.27699998999999997</c:v>
                </c:pt>
                <c:pt idx="36">
                  <c:v>0.28099998999999998</c:v>
                </c:pt>
                <c:pt idx="37">
                  <c:v>0.29499999999999998</c:v>
                </c:pt>
                <c:pt idx="38">
                  <c:v>0.32699999000000002</c:v>
                </c:pt>
                <c:pt idx="39">
                  <c:v>0.32699999000000002</c:v>
                </c:pt>
                <c:pt idx="40">
                  <c:v>0.35599998999999999</c:v>
                </c:pt>
                <c:pt idx="41">
                  <c:v>0.37199999</c:v>
                </c:pt>
                <c:pt idx="42">
                  <c:v>0.37399999</c:v>
                </c:pt>
                <c:pt idx="43">
                  <c:v>0.36999999</c:v>
                </c:pt>
                <c:pt idx="44">
                  <c:v>0.38299999000000001</c:v>
                </c:pt>
                <c:pt idx="45">
                  <c:v>0.40599998999999998</c:v>
                </c:pt>
                <c:pt idx="46">
                  <c:v>0.41899998999999999</c:v>
                </c:pt>
                <c:pt idx="47">
                  <c:v>0.43999999000000001</c:v>
                </c:pt>
                <c:pt idx="48">
                  <c:v>0.46499998999999997</c:v>
                </c:pt>
                <c:pt idx="49">
                  <c:v>0.50699998999999996</c:v>
                </c:pt>
                <c:pt idx="50">
                  <c:v>0.53399998999999998</c:v>
                </c:pt>
                <c:pt idx="51">
                  <c:v>0.55199999</c:v>
                </c:pt>
                <c:pt idx="52">
                  <c:v>0.56599999000000001</c:v>
                </c:pt>
                <c:pt idx="53">
                  <c:v>0.61699999000000005</c:v>
                </c:pt>
                <c:pt idx="54">
                  <c:v>0.62399998999999995</c:v>
                </c:pt>
                <c:pt idx="55">
                  <c:v>0.66299998999999998</c:v>
                </c:pt>
                <c:pt idx="56">
                  <c:v>0.70699999000000002</c:v>
                </c:pt>
                <c:pt idx="57">
                  <c:v>0.78399998999999998</c:v>
                </c:pt>
                <c:pt idx="58">
                  <c:v>0.74999998999999995</c:v>
                </c:pt>
                <c:pt idx="59">
                  <c:v>0.78499998999999998</c:v>
                </c:pt>
                <c:pt idx="60">
                  <c:v>0.81899999000000001</c:v>
                </c:pt>
                <c:pt idx="61">
                  <c:v>0.83599999000000003</c:v>
                </c:pt>
                <c:pt idx="62">
                  <c:v>0.87899998999999995</c:v>
                </c:pt>
                <c:pt idx="63">
                  <c:v>0.94299999000000001</c:v>
                </c:pt>
                <c:pt idx="64">
                  <c:v>0.84999999000000004</c:v>
                </c:pt>
                <c:pt idx="65">
                  <c:v>0.83799999000000003</c:v>
                </c:pt>
                <c:pt idx="66">
                  <c:v>0.90099998999999997</c:v>
                </c:pt>
                <c:pt idx="67">
                  <c:v>0.95499999000000002</c:v>
                </c:pt>
                <c:pt idx="68">
                  <c:v>0.93599999</c:v>
                </c:pt>
                <c:pt idx="69">
                  <c:v>0.80599999</c:v>
                </c:pt>
                <c:pt idx="70">
                  <c:v>0.93199999</c:v>
                </c:pt>
                <c:pt idx="71">
                  <c:v>0.80299999</c:v>
                </c:pt>
                <c:pt idx="72">
                  <c:v>0.84499999000000003</c:v>
                </c:pt>
                <c:pt idx="73">
                  <c:v>0.96999999000000003</c:v>
                </c:pt>
                <c:pt idx="74">
                  <c:v>0.96299999000000003</c:v>
                </c:pt>
                <c:pt idx="75">
                  <c:v>0.97499999000000004</c:v>
                </c:pt>
                <c:pt idx="76">
                  <c:v>0.98299999000000005</c:v>
                </c:pt>
                <c:pt idx="77">
                  <c:v>1.0620000000000001</c:v>
                </c:pt>
                <c:pt idx="78">
                  <c:v>1.0649999999999999</c:v>
                </c:pt>
                <c:pt idx="79">
                  <c:v>1.145</c:v>
                </c:pt>
                <c:pt idx="80">
                  <c:v>1.0529999999999999</c:v>
                </c:pt>
                <c:pt idx="81">
                  <c:v>0.93999999000000001</c:v>
                </c:pt>
                <c:pt idx="82">
                  <c:v>0.84699999000000004</c:v>
                </c:pt>
                <c:pt idx="83">
                  <c:v>0.89299998999999997</c:v>
                </c:pt>
                <c:pt idx="84">
                  <c:v>0.97299999000000004</c:v>
                </c:pt>
                <c:pt idx="85">
                  <c:v>1.0269999999999999</c:v>
                </c:pt>
                <c:pt idx="86">
                  <c:v>1.1299999999999999</c:v>
                </c:pt>
                <c:pt idx="87">
                  <c:v>1.2090000000000001</c:v>
                </c:pt>
                <c:pt idx="88">
                  <c:v>1.1419999999999999</c:v>
                </c:pt>
                <c:pt idx="89">
                  <c:v>1.1919999999999999</c:v>
                </c:pt>
                <c:pt idx="90">
                  <c:v>1.2989999999999999</c:v>
                </c:pt>
                <c:pt idx="91">
                  <c:v>1.3340000000000001</c:v>
                </c:pt>
                <c:pt idx="92">
                  <c:v>1.3420000000000001</c:v>
                </c:pt>
                <c:pt idx="93">
                  <c:v>1.391</c:v>
                </c:pt>
                <c:pt idx="94">
                  <c:v>1.383</c:v>
                </c:pt>
                <c:pt idx="95">
                  <c:v>1.1599999999999999</c:v>
                </c:pt>
                <c:pt idx="96">
                  <c:v>1.238</c:v>
                </c:pt>
                <c:pt idx="97">
                  <c:v>1.3919999999999999</c:v>
                </c:pt>
                <c:pt idx="98">
                  <c:v>1.4690000000000001</c:v>
                </c:pt>
                <c:pt idx="99">
                  <c:v>1.419</c:v>
                </c:pt>
                <c:pt idx="100">
                  <c:v>1.63</c:v>
                </c:pt>
                <c:pt idx="101">
                  <c:v>1.768</c:v>
                </c:pt>
                <c:pt idx="102">
                  <c:v>1.796</c:v>
                </c:pt>
                <c:pt idx="103">
                  <c:v>1.841</c:v>
                </c:pt>
                <c:pt idx="104">
                  <c:v>1.865</c:v>
                </c:pt>
                <c:pt idx="105">
                  <c:v>2.0430000000000001</c:v>
                </c:pt>
                <c:pt idx="106">
                  <c:v>2.1779999999999999</c:v>
                </c:pt>
                <c:pt idx="107">
                  <c:v>2.27</c:v>
                </c:pt>
                <c:pt idx="108">
                  <c:v>2.33</c:v>
                </c:pt>
                <c:pt idx="109">
                  <c:v>2.4620000000000002</c:v>
                </c:pt>
                <c:pt idx="110">
                  <c:v>2.577</c:v>
                </c:pt>
                <c:pt idx="111">
                  <c:v>2.5939999999999999</c:v>
                </c:pt>
                <c:pt idx="112">
                  <c:v>2.7</c:v>
                </c:pt>
                <c:pt idx="113">
                  <c:v>2.8479999999999999</c:v>
                </c:pt>
                <c:pt idx="114">
                  <c:v>3.008</c:v>
                </c:pt>
                <c:pt idx="115">
                  <c:v>3.145</c:v>
                </c:pt>
                <c:pt idx="116">
                  <c:v>3.3050000000000002</c:v>
                </c:pt>
                <c:pt idx="117">
                  <c:v>3.411</c:v>
                </c:pt>
                <c:pt idx="118">
                  <c:v>3.5880000000000001</c:v>
                </c:pt>
                <c:pt idx="119">
                  <c:v>3.8</c:v>
                </c:pt>
                <c:pt idx="120">
                  <c:v>4.0759999999999996</c:v>
                </c:pt>
                <c:pt idx="121">
                  <c:v>4.2309999999999999</c:v>
                </c:pt>
                <c:pt idx="122">
                  <c:v>4.399</c:v>
                </c:pt>
                <c:pt idx="123">
                  <c:v>4.6349999000000004</c:v>
                </c:pt>
                <c:pt idx="124">
                  <c:v>4.6440000000000001</c:v>
                </c:pt>
                <c:pt idx="125">
                  <c:v>4.6150000000000002</c:v>
                </c:pt>
                <c:pt idx="126">
                  <c:v>4.883</c:v>
                </c:pt>
                <c:pt idx="127">
                  <c:v>5.0289999999999999</c:v>
                </c:pt>
                <c:pt idx="128">
                  <c:v>5.1050000000000004</c:v>
                </c:pt>
                <c:pt idx="129">
                  <c:v>5.3869999999999996</c:v>
                </c:pt>
                <c:pt idx="130">
                  <c:v>5.3319999999999999</c:v>
                </c:pt>
                <c:pt idx="131">
                  <c:v>5.1680000000000001</c:v>
                </c:pt>
                <c:pt idx="132">
                  <c:v>5.1269999999999998</c:v>
                </c:pt>
                <c:pt idx="133">
                  <c:v>5.1100000000000003</c:v>
                </c:pt>
                <c:pt idx="134">
                  <c:v>5.29</c:v>
                </c:pt>
                <c:pt idx="135">
                  <c:v>5.444</c:v>
                </c:pt>
                <c:pt idx="136">
                  <c:v>5.61</c:v>
                </c:pt>
                <c:pt idx="137">
                  <c:v>5.7530000000000001</c:v>
                </c:pt>
                <c:pt idx="138">
                  <c:v>5.9640000000000004</c:v>
                </c:pt>
                <c:pt idx="139">
                  <c:v>6.0890000000000004</c:v>
                </c:pt>
                <c:pt idx="140">
                  <c:v>6.1440000000000001</c:v>
                </c:pt>
                <c:pt idx="141">
                  <c:v>6.2350000000000003</c:v>
                </c:pt>
                <c:pt idx="142">
                  <c:v>6.1180000000000003</c:v>
                </c:pt>
                <c:pt idx="143">
                  <c:v>6.1239999999999997</c:v>
                </c:pt>
                <c:pt idx="144">
                  <c:v>6.242</c:v>
                </c:pt>
                <c:pt idx="145">
                  <c:v>6.3719999999999999</c:v>
                </c:pt>
                <c:pt idx="146">
                  <c:v>6.51</c:v>
                </c:pt>
                <c:pt idx="147">
                  <c:v>6.6189999999999998</c:v>
                </c:pt>
                <c:pt idx="148">
                  <c:v>6.5880000000000001</c:v>
                </c:pt>
                <c:pt idx="149">
                  <c:v>6.569</c:v>
                </c:pt>
                <c:pt idx="150">
                  <c:v>6.7350000000000003</c:v>
                </c:pt>
                <c:pt idx="151">
                  <c:v>6.8959000000000001</c:v>
                </c:pt>
                <c:pt idx="152">
                  <c:v>6.9489999999999998</c:v>
                </c:pt>
                <c:pt idx="153">
                  <c:v>7.2859999999999996</c:v>
                </c:pt>
                <c:pt idx="154">
                  <c:v>7.6718999999999999</c:v>
                </c:pt>
                <c:pt idx="155">
                  <c:v>7.9710000000000001</c:v>
                </c:pt>
                <c:pt idx="156">
                  <c:v>8.1716923636363656</c:v>
                </c:pt>
                <c:pt idx="157">
                  <c:v>8.2966974545454555</c:v>
                </c:pt>
                <c:pt idx="158">
                  <c:v>8.4217025454545471</c:v>
                </c:pt>
                <c:pt idx="159">
                  <c:v>8.5467076363636387</c:v>
                </c:pt>
                <c:pt idx="160">
                  <c:v>8.6717127272727268</c:v>
                </c:pt>
                <c:pt idx="161">
                  <c:v>8.9392778181818198</c:v>
                </c:pt>
                <c:pt idx="162">
                  <c:v>9.2068429090909092</c:v>
                </c:pt>
                <c:pt idx="163">
                  <c:v>9.4744080000000022</c:v>
                </c:pt>
                <c:pt idx="164">
                  <c:v>9.7419730909090934</c:v>
                </c:pt>
                <c:pt idx="165">
                  <c:v>10.009538181818183</c:v>
                </c:pt>
                <c:pt idx="166">
                  <c:v>9.9295025454545449</c:v>
                </c:pt>
                <c:pt idx="167">
                  <c:v>9.8494669090909088</c:v>
                </c:pt>
                <c:pt idx="168">
                  <c:v>9.769431272727271</c:v>
                </c:pt>
                <c:pt idx="169">
                  <c:v>9.6893956363636349</c:v>
                </c:pt>
                <c:pt idx="170">
                  <c:v>9.6093600000000023</c:v>
                </c:pt>
                <c:pt idx="171">
                  <c:v>9.4628160000000001</c:v>
                </c:pt>
                <c:pt idx="172">
                  <c:v>9.3162720000000014</c:v>
                </c:pt>
                <c:pt idx="173">
                  <c:v>9.169728000000001</c:v>
                </c:pt>
                <c:pt idx="174">
                  <c:v>9.0231840000000023</c:v>
                </c:pt>
                <c:pt idx="175">
                  <c:v>8.8766400000000001</c:v>
                </c:pt>
                <c:pt idx="176">
                  <c:v>8.6713636363636368</c:v>
                </c:pt>
                <c:pt idx="177">
                  <c:v>8.4660872727272753</c:v>
                </c:pt>
                <c:pt idx="178">
                  <c:v>8.2608109090909103</c:v>
                </c:pt>
                <c:pt idx="179">
                  <c:v>8.0555345454545471</c:v>
                </c:pt>
                <c:pt idx="180">
                  <c:v>7.8502581818181847</c:v>
                </c:pt>
                <c:pt idx="181">
                  <c:v>7.5443061818181825</c:v>
                </c:pt>
                <c:pt idx="182">
                  <c:v>7.2383541818181811</c:v>
                </c:pt>
                <c:pt idx="183">
                  <c:v>6.9324021818181789</c:v>
                </c:pt>
                <c:pt idx="184">
                  <c:v>6.6264501818181802</c:v>
                </c:pt>
                <c:pt idx="185">
                  <c:v>6.3204981818181833</c:v>
                </c:pt>
                <c:pt idx="186">
                  <c:v>6.2266560000000011</c:v>
                </c:pt>
                <c:pt idx="187">
                  <c:v>6.1328138181818206</c:v>
                </c:pt>
                <c:pt idx="188">
                  <c:v>6.0389716363636401</c:v>
                </c:pt>
                <c:pt idx="189">
                  <c:v>5.9451294545454578</c:v>
                </c:pt>
                <c:pt idx="190">
                  <c:v>5.8512872727272738</c:v>
                </c:pt>
                <c:pt idx="191">
                  <c:v>5.6745600000000005</c:v>
                </c:pt>
                <c:pt idx="192">
                  <c:v>5.497832727272729</c:v>
                </c:pt>
                <c:pt idx="193">
                  <c:v>5.3211054545454557</c:v>
                </c:pt>
                <c:pt idx="194">
                  <c:v>5.1443781818181824</c:v>
                </c:pt>
                <c:pt idx="195">
                  <c:v>4.9676509090909091</c:v>
                </c:pt>
                <c:pt idx="196">
                  <c:v>4.725004363636363</c:v>
                </c:pt>
                <c:pt idx="197">
                  <c:v>4.4823578181818187</c:v>
                </c:pt>
                <c:pt idx="198">
                  <c:v>4.2397112727272708</c:v>
                </c:pt>
                <c:pt idx="199">
                  <c:v>3.9970647272727264</c:v>
                </c:pt>
                <c:pt idx="200">
                  <c:v>3.7544181818181839</c:v>
                </c:pt>
                <c:pt idx="201">
                  <c:v>3.5702389090909099</c:v>
                </c:pt>
                <c:pt idx="202">
                  <c:v>3.3860596363636377</c:v>
                </c:pt>
                <c:pt idx="203">
                  <c:v>3.2018803636363637</c:v>
                </c:pt>
                <c:pt idx="204">
                  <c:v>3.0177010909090916</c:v>
                </c:pt>
                <c:pt idx="205">
                  <c:v>2.8335218181818211</c:v>
                </c:pt>
                <c:pt idx="206">
                  <c:v>2.6493425454545472</c:v>
                </c:pt>
                <c:pt idx="207">
                  <c:v>2.4651632727272759</c:v>
                </c:pt>
                <c:pt idx="208">
                  <c:v>2.2809840000000028</c:v>
                </c:pt>
                <c:pt idx="209">
                  <c:v>2.0968047272727306</c:v>
                </c:pt>
                <c:pt idx="210">
                  <c:v>1.9126254545454575</c:v>
                </c:pt>
                <c:pt idx="211">
                  <c:v>1.7284461818181853</c:v>
                </c:pt>
                <c:pt idx="212">
                  <c:v>1.5442669090909122</c:v>
                </c:pt>
                <c:pt idx="213">
                  <c:v>1.3600876363636392</c:v>
                </c:pt>
                <c:pt idx="214">
                  <c:v>1.175908363636367</c:v>
                </c:pt>
                <c:pt idx="215">
                  <c:v>0.99172909090909478</c:v>
                </c:pt>
                <c:pt idx="216">
                  <c:v>0.80754981818182348</c:v>
                </c:pt>
                <c:pt idx="217">
                  <c:v>0.6233705454545504</c:v>
                </c:pt>
                <c:pt idx="218">
                  <c:v>0.43919127272727732</c:v>
                </c:pt>
                <c:pt idx="219">
                  <c:v>0.25501200000000512</c:v>
                </c:pt>
                <c:pt idx="220">
                  <c:v>7.0832727272732043E-2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0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</c:numCache>
            </c:numRef>
          </c:val>
        </c:ser>
        <c:marker val="1"/>
        <c:axId val="49116672"/>
        <c:axId val="49118208"/>
      </c:lineChart>
      <c:catAx>
        <c:axId val="49116672"/>
        <c:scaling>
          <c:orientation val="minMax"/>
        </c:scaling>
        <c:axPos val="b"/>
        <c:tickLblPos val="nextTo"/>
        <c:crossAx val="49118208"/>
        <c:crosses val="autoZero"/>
        <c:auto val="1"/>
        <c:lblAlgn val="ctr"/>
        <c:lblOffset val="100"/>
      </c:catAx>
      <c:valAx>
        <c:axId val="49118208"/>
        <c:scaling>
          <c:orientation val="minMax"/>
        </c:scaling>
        <c:axPos val="l"/>
        <c:majorGridlines/>
        <c:numFmt formatCode="0" sourceLinked="0"/>
        <c:tickLblPos val="nextTo"/>
        <c:crossAx val="49116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992337164750961"/>
          <c:y val="0.1260969812401769"/>
          <c:w val="0.18007664686086094"/>
          <c:h val="0.21379447822186876"/>
        </c:manualLayout>
      </c:layout>
      <c:txPr>
        <a:bodyPr/>
        <a:lstStyle/>
        <a:p>
          <a:pPr>
            <a:defRPr sz="800"/>
          </a:pPr>
          <a:endParaRPr lang="en-US"/>
        </a:p>
      </c:txPr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oGHG!$D$2</c:f>
          <c:strCache>
            <c:ptCount val="1"/>
            <c:pt idx="0">
              <c:v>Flourinated gases controlled under the Kyoto Protocol, (HFCs, PFCs, SF6) </c:v>
            </c:pt>
          </c:strCache>
        </c:strRef>
      </c:tx>
      <c:layout/>
      <c:txPr>
        <a:bodyPr/>
        <a:lstStyle/>
        <a:p>
          <a:pPr>
            <a:defRPr sz="1000"/>
          </a:pPr>
          <a:endParaRPr lang="en-US"/>
        </a:p>
      </c:txPr>
    </c:title>
    <c:plotArea>
      <c:layout/>
      <c:lineChart>
        <c:grouping val="standard"/>
        <c:ser>
          <c:idx val="3"/>
          <c:order val="0"/>
          <c:tx>
            <c:strRef>
              <c:f>oGHG!$D$1</c:f>
              <c:strCache>
                <c:ptCount val="1"/>
                <c:pt idx="0">
                  <c:v>JR 2x</c:v>
                </c:pt>
              </c:strCache>
            </c:strRef>
          </c:tx>
          <c:marker>
            <c:symbol val="none"/>
          </c:marker>
          <c:cat>
            <c:numRef>
              <c:f>oGHG!$A$3:$A$253</c:f>
              <c:numCache>
                <c:formatCode>General</c:formatCode>
                <c:ptCount val="25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  <c:pt idx="191">
                  <c:v>2041</c:v>
                </c:pt>
                <c:pt idx="192">
                  <c:v>2042</c:v>
                </c:pt>
                <c:pt idx="193">
                  <c:v>2043</c:v>
                </c:pt>
                <c:pt idx="194">
                  <c:v>2044</c:v>
                </c:pt>
                <c:pt idx="195">
                  <c:v>2045</c:v>
                </c:pt>
                <c:pt idx="196">
                  <c:v>2046</c:v>
                </c:pt>
                <c:pt idx="197">
                  <c:v>2047</c:v>
                </c:pt>
                <c:pt idx="198">
                  <c:v>2048</c:v>
                </c:pt>
                <c:pt idx="199">
                  <c:v>2049</c:v>
                </c:pt>
                <c:pt idx="200">
                  <c:v>2050</c:v>
                </c:pt>
                <c:pt idx="201">
                  <c:v>2051</c:v>
                </c:pt>
                <c:pt idx="202">
                  <c:v>2052</c:v>
                </c:pt>
                <c:pt idx="203">
                  <c:v>2053</c:v>
                </c:pt>
                <c:pt idx="204">
                  <c:v>2054</c:v>
                </c:pt>
                <c:pt idx="205">
                  <c:v>2055</c:v>
                </c:pt>
                <c:pt idx="206">
                  <c:v>2056</c:v>
                </c:pt>
                <c:pt idx="207">
                  <c:v>2057</c:v>
                </c:pt>
                <c:pt idx="208">
                  <c:v>2058</c:v>
                </c:pt>
                <c:pt idx="209">
                  <c:v>2059</c:v>
                </c:pt>
                <c:pt idx="210">
                  <c:v>2060</c:v>
                </c:pt>
                <c:pt idx="211">
                  <c:v>2061</c:v>
                </c:pt>
                <c:pt idx="212">
                  <c:v>2062</c:v>
                </c:pt>
                <c:pt idx="213">
                  <c:v>2063</c:v>
                </c:pt>
                <c:pt idx="214">
                  <c:v>2064</c:v>
                </c:pt>
                <c:pt idx="215">
                  <c:v>2065</c:v>
                </c:pt>
                <c:pt idx="216">
                  <c:v>2066</c:v>
                </c:pt>
                <c:pt idx="217">
                  <c:v>2067</c:v>
                </c:pt>
                <c:pt idx="218">
                  <c:v>2068</c:v>
                </c:pt>
                <c:pt idx="219">
                  <c:v>2069</c:v>
                </c:pt>
                <c:pt idx="220">
                  <c:v>2070</c:v>
                </c:pt>
                <c:pt idx="221">
                  <c:v>2071</c:v>
                </c:pt>
                <c:pt idx="222">
                  <c:v>2072</c:v>
                </c:pt>
                <c:pt idx="223">
                  <c:v>2073</c:v>
                </c:pt>
                <c:pt idx="224">
                  <c:v>2074</c:v>
                </c:pt>
                <c:pt idx="225">
                  <c:v>2075</c:v>
                </c:pt>
                <c:pt idx="226">
                  <c:v>2076</c:v>
                </c:pt>
                <c:pt idx="227">
                  <c:v>2077</c:v>
                </c:pt>
                <c:pt idx="228">
                  <c:v>2078</c:v>
                </c:pt>
                <c:pt idx="229">
                  <c:v>2079</c:v>
                </c:pt>
                <c:pt idx="230">
                  <c:v>2080</c:v>
                </c:pt>
                <c:pt idx="231">
                  <c:v>2081</c:v>
                </c:pt>
                <c:pt idx="232">
                  <c:v>2082</c:v>
                </c:pt>
                <c:pt idx="233">
                  <c:v>2083</c:v>
                </c:pt>
                <c:pt idx="234">
                  <c:v>2084</c:v>
                </c:pt>
                <c:pt idx="235">
                  <c:v>2085</c:v>
                </c:pt>
                <c:pt idx="236">
                  <c:v>2086</c:v>
                </c:pt>
                <c:pt idx="237">
                  <c:v>2087</c:v>
                </c:pt>
                <c:pt idx="238">
                  <c:v>2088</c:v>
                </c:pt>
                <c:pt idx="239">
                  <c:v>2089</c:v>
                </c:pt>
                <c:pt idx="240">
                  <c:v>2090</c:v>
                </c:pt>
                <c:pt idx="241">
                  <c:v>2091</c:v>
                </c:pt>
                <c:pt idx="242">
                  <c:v>2092</c:v>
                </c:pt>
                <c:pt idx="243">
                  <c:v>2093</c:v>
                </c:pt>
                <c:pt idx="244">
                  <c:v>2094</c:v>
                </c:pt>
                <c:pt idx="245">
                  <c:v>2095</c:v>
                </c:pt>
                <c:pt idx="246">
                  <c:v>2096</c:v>
                </c:pt>
                <c:pt idx="247">
                  <c:v>2097</c:v>
                </c:pt>
                <c:pt idx="248">
                  <c:v>2098</c:v>
                </c:pt>
                <c:pt idx="249">
                  <c:v>2099</c:v>
                </c:pt>
                <c:pt idx="250">
                  <c:v>2100</c:v>
                </c:pt>
              </c:numCache>
            </c:numRef>
          </c:cat>
          <c:val>
            <c:numRef>
              <c:f>oGHG!$D$3:$D$253</c:f>
              <c:numCache>
                <c:formatCode>General</c:formatCode>
                <c:ptCount val="251"/>
                <c:pt idx="0">
                  <c:v>1.0350481999999999E-2</c:v>
                </c:pt>
                <c:pt idx="1">
                  <c:v>1.0350913E-2</c:v>
                </c:pt>
                <c:pt idx="2">
                  <c:v>1.0351344E-2</c:v>
                </c:pt>
                <c:pt idx="3">
                  <c:v>1.0351773999999999E-2</c:v>
                </c:pt>
                <c:pt idx="4">
                  <c:v>1.0352205E-2</c:v>
                </c:pt>
                <c:pt idx="5">
                  <c:v>1.0352638000000001E-2</c:v>
                </c:pt>
                <c:pt idx="6">
                  <c:v>1.0353070000000001E-2</c:v>
                </c:pt>
                <c:pt idx="7">
                  <c:v>1.03535E-2</c:v>
                </c:pt>
                <c:pt idx="8">
                  <c:v>1.0353931E-2</c:v>
                </c:pt>
                <c:pt idx="9">
                  <c:v>1.0354362000000001E-2</c:v>
                </c:pt>
                <c:pt idx="10">
                  <c:v>1.0354792999999999E-2</c:v>
                </c:pt>
                <c:pt idx="11">
                  <c:v>1.035496E-2</c:v>
                </c:pt>
                <c:pt idx="12">
                  <c:v>1.0355128999999999E-2</c:v>
                </c:pt>
                <c:pt idx="13">
                  <c:v>1.0355298000000001E-2</c:v>
                </c:pt>
                <c:pt idx="14">
                  <c:v>1.0355467E-2</c:v>
                </c:pt>
                <c:pt idx="15">
                  <c:v>1.0355635E-2</c:v>
                </c:pt>
                <c:pt idx="16">
                  <c:v>1.0355804E-2</c:v>
                </c:pt>
                <c:pt idx="17">
                  <c:v>1.0355975E-2</c:v>
                </c:pt>
                <c:pt idx="18">
                  <c:v>1.0356145000000001E-2</c:v>
                </c:pt>
                <c:pt idx="19">
                  <c:v>1.0356316000000001E-2</c:v>
                </c:pt>
                <c:pt idx="20">
                  <c:v>1.0356485E-2</c:v>
                </c:pt>
                <c:pt idx="21">
                  <c:v>1.0356891E-2</c:v>
                </c:pt>
                <c:pt idx="22">
                  <c:v>1.0357297E-2</c:v>
                </c:pt>
                <c:pt idx="23">
                  <c:v>1.0357705E-2</c:v>
                </c:pt>
                <c:pt idx="24">
                  <c:v>1.0358111999999999E-2</c:v>
                </c:pt>
                <c:pt idx="25">
                  <c:v>1.0358519E-2</c:v>
                </c:pt>
                <c:pt idx="26">
                  <c:v>1.0358927E-2</c:v>
                </c:pt>
                <c:pt idx="27">
                  <c:v>1.0359337999999999E-2</c:v>
                </c:pt>
                <c:pt idx="28">
                  <c:v>1.0359748E-2</c:v>
                </c:pt>
                <c:pt idx="29">
                  <c:v>1.036016E-2</c:v>
                </c:pt>
                <c:pt idx="30">
                  <c:v>1.0360569E-2</c:v>
                </c:pt>
                <c:pt idx="31">
                  <c:v>1.0361286000000001E-2</c:v>
                </c:pt>
                <c:pt idx="32">
                  <c:v>1.0362003E-2</c:v>
                </c:pt>
                <c:pt idx="33">
                  <c:v>1.0362720000000001E-2</c:v>
                </c:pt>
                <c:pt idx="34">
                  <c:v>1.0363440999999999E-2</c:v>
                </c:pt>
                <c:pt idx="35">
                  <c:v>1.0364164E-2</c:v>
                </c:pt>
                <c:pt idx="36">
                  <c:v>1.0364884E-2</c:v>
                </c:pt>
                <c:pt idx="37">
                  <c:v>1.0365604E-2</c:v>
                </c:pt>
                <c:pt idx="38">
                  <c:v>1.0366324E-2</c:v>
                </c:pt>
                <c:pt idx="39">
                  <c:v>1.0367045E-2</c:v>
                </c:pt>
                <c:pt idx="40">
                  <c:v>1.0367767E-2</c:v>
                </c:pt>
                <c:pt idx="41">
                  <c:v>1.0368723999999999E-2</c:v>
                </c:pt>
                <c:pt idx="42">
                  <c:v>1.0369679999999999E-2</c:v>
                </c:pt>
                <c:pt idx="43">
                  <c:v>1.0370641E-2</c:v>
                </c:pt>
                <c:pt idx="44">
                  <c:v>1.0371602000000001E-2</c:v>
                </c:pt>
                <c:pt idx="45">
                  <c:v>1.0372559999999999E-2</c:v>
                </c:pt>
                <c:pt idx="46">
                  <c:v>1.0373515999999999E-2</c:v>
                </c:pt>
                <c:pt idx="47">
                  <c:v>1.0374477E-2</c:v>
                </c:pt>
                <c:pt idx="48">
                  <c:v>1.0375435000000001E-2</c:v>
                </c:pt>
                <c:pt idx="49">
                  <c:v>0.96949524300000001</c:v>
                </c:pt>
                <c:pt idx="50">
                  <c:v>6.0953192000000003E-2</c:v>
                </c:pt>
                <c:pt idx="51">
                  <c:v>6.3617455000000003E-2</c:v>
                </c:pt>
                <c:pt idx="52">
                  <c:v>6.6421819000000007E-2</c:v>
                </c:pt>
                <c:pt idx="53">
                  <c:v>6.9373651999999994E-2</c:v>
                </c:pt>
                <c:pt idx="54">
                  <c:v>7.2480722999999997E-2</c:v>
                </c:pt>
                <c:pt idx="55">
                  <c:v>7.5751196000000007E-2</c:v>
                </c:pt>
                <c:pt idx="56">
                  <c:v>7.9193679000000003E-2</c:v>
                </c:pt>
                <c:pt idx="57">
                  <c:v>8.2817217999999998E-2</c:v>
                </c:pt>
                <c:pt idx="58">
                  <c:v>8.6631343999999999E-2</c:v>
                </c:pt>
                <c:pt idx="59">
                  <c:v>9.0646086999999986E-2</c:v>
                </c:pt>
                <c:pt idx="60">
                  <c:v>9.4872013000000005E-2</c:v>
                </c:pt>
                <c:pt idx="61">
                  <c:v>9.9323126999999997E-2</c:v>
                </c:pt>
                <c:pt idx="62">
                  <c:v>0.10400823499999999</c:v>
                </c:pt>
                <c:pt idx="63">
                  <c:v>0.108939648</c:v>
                </c:pt>
                <c:pt idx="64">
                  <c:v>0.114130333</c:v>
                </c:pt>
                <c:pt idx="65">
                  <c:v>0.119593938</c:v>
                </c:pt>
                <c:pt idx="66">
                  <c:v>0.12534482499999999</c:v>
                </c:pt>
                <c:pt idx="67">
                  <c:v>0.13139811600000001</c:v>
                </c:pt>
                <c:pt idx="68">
                  <c:v>0.137769748</c:v>
                </c:pt>
                <c:pt idx="69">
                  <c:v>0.14447639200000001</c:v>
                </c:pt>
                <c:pt idx="70">
                  <c:v>0.15153581199999999</c:v>
                </c:pt>
                <c:pt idx="71">
                  <c:v>0.15895949000000001</c:v>
                </c:pt>
                <c:pt idx="72">
                  <c:v>1.1405032500000001</c:v>
                </c:pt>
                <c:pt idx="73">
                  <c:v>1.3294357899999998</c:v>
                </c:pt>
                <c:pt idx="74">
                  <c:v>1.3988767600000001</c:v>
                </c:pt>
                <c:pt idx="75">
                  <c:v>1.4719712600000001</c:v>
                </c:pt>
                <c:pt idx="76">
                  <c:v>1.5489137500000001</c:v>
                </c:pt>
                <c:pt idx="77">
                  <c:v>1.62990802</c:v>
                </c:pt>
                <c:pt idx="78">
                  <c:v>1.7151618399999999</c:v>
                </c:pt>
                <c:pt idx="79">
                  <c:v>1.8049051899999999</c:v>
                </c:pt>
                <c:pt idx="80">
                  <c:v>2.6461897699999999</c:v>
                </c:pt>
                <c:pt idx="81">
                  <c:v>2.0665010669999999</c:v>
                </c:pt>
                <c:pt idx="82">
                  <c:v>2.1770605650000001</c:v>
                </c:pt>
                <c:pt idx="83">
                  <c:v>2.2936417310000001</c:v>
                </c:pt>
                <c:pt idx="84">
                  <c:v>2.4165767569999996</c:v>
                </c:pt>
                <c:pt idx="85">
                  <c:v>2.5462215599999998</c:v>
                </c:pt>
                <c:pt idx="86">
                  <c:v>2.68295073</c:v>
                </c:pt>
                <c:pt idx="87">
                  <c:v>2.8271553200000001</c:v>
                </c:pt>
                <c:pt idx="88">
                  <c:v>2.9792595100000003</c:v>
                </c:pt>
                <c:pt idx="89">
                  <c:v>3.1396995100000002</c:v>
                </c:pt>
                <c:pt idx="90">
                  <c:v>3.30894691</c:v>
                </c:pt>
                <c:pt idx="91">
                  <c:v>3.4875019799999998</c:v>
                </c:pt>
                <c:pt idx="92">
                  <c:v>3.63450074</c:v>
                </c:pt>
                <c:pt idx="93">
                  <c:v>3.7939501400000002</c:v>
                </c:pt>
                <c:pt idx="94">
                  <c:v>3.9652719800000003</c:v>
                </c:pt>
                <c:pt idx="95">
                  <c:v>4.1490288999999994</c:v>
                </c:pt>
                <c:pt idx="96">
                  <c:v>4.3458079300000003</c:v>
                </c:pt>
                <c:pt idx="97">
                  <c:v>4.5562367999999998</c:v>
                </c:pt>
                <c:pt idx="98">
                  <c:v>4.7809797800000009</c:v>
                </c:pt>
                <c:pt idx="99">
                  <c:v>5.0207368500000005</c:v>
                </c:pt>
                <c:pt idx="100">
                  <c:v>5.5381687599999996</c:v>
                </c:pt>
                <c:pt idx="101">
                  <c:v>5.8103003100000006</c:v>
                </c:pt>
                <c:pt idx="102">
                  <c:v>6.0998205099999998</c:v>
                </c:pt>
                <c:pt idx="103">
                  <c:v>6.4076232500000003</c:v>
                </c:pt>
                <c:pt idx="104">
                  <c:v>6.7346469499999992</c:v>
                </c:pt>
                <c:pt idx="105">
                  <c:v>7.0818982200000002</c:v>
                </c:pt>
                <c:pt idx="106">
                  <c:v>7.4504362900000007</c:v>
                </c:pt>
                <c:pt idx="107">
                  <c:v>7.8413903300000003</c:v>
                </c:pt>
                <c:pt idx="108">
                  <c:v>8.2559599800000001</c:v>
                </c:pt>
                <c:pt idx="109">
                  <c:v>8.6954193999999987</c:v>
                </c:pt>
                <c:pt idx="110">
                  <c:v>9.4230240700000003</c:v>
                </c:pt>
                <c:pt idx="111">
                  <c:v>9.9165150799999999</c:v>
                </c:pt>
                <c:pt idx="112">
                  <c:v>10.701121270000002</c:v>
                </c:pt>
                <c:pt idx="113">
                  <c:v>16.981448310000001</c:v>
                </c:pt>
                <c:pt idx="114">
                  <c:v>15.59770937</c:v>
                </c:pt>
                <c:pt idx="115">
                  <c:v>15.72059574</c:v>
                </c:pt>
                <c:pt idx="116">
                  <c:v>15.85362226</c:v>
                </c:pt>
                <c:pt idx="117">
                  <c:v>16.521302289999998</c:v>
                </c:pt>
                <c:pt idx="118">
                  <c:v>16.153111679999999</c:v>
                </c:pt>
                <c:pt idx="119">
                  <c:v>16.582899180000002</c:v>
                </c:pt>
                <c:pt idx="120">
                  <c:v>15.67887296</c:v>
                </c:pt>
                <c:pt idx="121">
                  <c:v>17.642152126000003</c:v>
                </c:pt>
                <c:pt idx="122">
                  <c:v>17.599935565000003</c:v>
                </c:pt>
                <c:pt idx="123">
                  <c:v>18.097970899000003</c:v>
                </c:pt>
                <c:pt idx="124">
                  <c:v>16.854790401000002</c:v>
                </c:pt>
                <c:pt idx="125">
                  <c:v>18.625020310999997</c:v>
                </c:pt>
                <c:pt idx="126">
                  <c:v>19.442544803999997</c:v>
                </c:pt>
                <c:pt idx="127">
                  <c:v>18.953665331</c:v>
                </c:pt>
                <c:pt idx="128">
                  <c:v>20.915874232</c:v>
                </c:pt>
                <c:pt idx="129">
                  <c:v>20.236545309</c:v>
                </c:pt>
                <c:pt idx="130">
                  <c:v>22.950095136999998</c:v>
                </c:pt>
                <c:pt idx="131">
                  <c:v>22.073989984999997</c:v>
                </c:pt>
                <c:pt idx="132">
                  <c:v>23.442157027000004</c:v>
                </c:pt>
                <c:pt idx="133">
                  <c:v>23.223747703000001</c:v>
                </c:pt>
                <c:pt idx="134">
                  <c:v>23.489168767999999</c:v>
                </c:pt>
                <c:pt idx="135">
                  <c:v>23.786681971</c:v>
                </c:pt>
                <c:pt idx="136">
                  <c:v>26.727726129000001</c:v>
                </c:pt>
                <c:pt idx="137">
                  <c:v>26.11379956</c:v>
                </c:pt>
                <c:pt idx="138">
                  <c:v>26.012417449999997</c:v>
                </c:pt>
                <c:pt idx="139">
                  <c:v>27.82399903</c:v>
                </c:pt>
                <c:pt idx="140">
                  <c:v>28.299149259999997</c:v>
                </c:pt>
                <c:pt idx="141">
                  <c:v>30.293276273899998</c:v>
                </c:pt>
                <c:pt idx="142">
                  <c:v>33.390691838000002</c:v>
                </c:pt>
                <c:pt idx="143">
                  <c:v>39.37542097</c:v>
                </c:pt>
                <c:pt idx="144">
                  <c:v>54.205581699999996</c:v>
                </c:pt>
                <c:pt idx="145">
                  <c:v>67.987758794000001</c:v>
                </c:pt>
                <c:pt idx="146">
                  <c:v>81.267358130000005</c:v>
                </c:pt>
                <c:pt idx="147">
                  <c:v>91.808135980000003</c:v>
                </c:pt>
                <c:pt idx="148">
                  <c:v>103.682133588</c:v>
                </c:pt>
                <c:pt idx="149">
                  <c:v>113.37146817</c:v>
                </c:pt>
                <c:pt idx="150">
                  <c:v>144.45849999999999</c:v>
                </c:pt>
                <c:pt idx="151">
                  <c:v>158.93110000000001</c:v>
                </c:pt>
                <c:pt idx="152">
                  <c:v>176.5264</c:v>
                </c:pt>
                <c:pt idx="153">
                  <c:v>191.49160000000001</c:v>
                </c:pt>
                <c:pt idx="154">
                  <c:v>210.61809999999997</c:v>
                </c:pt>
                <c:pt idx="155">
                  <c:v>224.9914</c:v>
                </c:pt>
                <c:pt idx="156">
                  <c:v>238.1206</c:v>
                </c:pt>
                <c:pt idx="157">
                  <c:v>259.67090000000002</c:v>
                </c:pt>
                <c:pt idx="158">
                  <c:v>281.72023703000002</c:v>
                </c:pt>
                <c:pt idx="159">
                  <c:v>303.76956266999997</c:v>
                </c:pt>
                <c:pt idx="160">
                  <c:v>325.81889999999999</c:v>
                </c:pt>
                <c:pt idx="161">
                  <c:v>338.29650999999996</c:v>
                </c:pt>
                <c:pt idx="162">
                  <c:v>350.7741200000001</c:v>
                </c:pt>
                <c:pt idx="163">
                  <c:v>363.25173000000001</c:v>
                </c:pt>
                <c:pt idx="164">
                  <c:v>375.72933999999992</c:v>
                </c:pt>
                <c:pt idx="165">
                  <c:v>388.20695000000006</c:v>
                </c:pt>
                <c:pt idx="166">
                  <c:v>394.21476269041494</c:v>
                </c:pt>
                <c:pt idx="167">
                  <c:v>400.1672176394996</c:v>
                </c:pt>
                <c:pt idx="168">
                  <c:v>406.06431484725368</c:v>
                </c:pt>
                <c:pt idx="169">
                  <c:v>411.9060543136776</c:v>
                </c:pt>
                <c:pt idx="170">
                  <c:v>417.69243603877123</c:v>
                </c:pt>
                <c:pt idx="171">
                  <c:v>420.90134034201435</c:v>
                </c:pt>
                <c:pt idx="172">
                  <c:v>424.07399387120381</c:v>
                </c:pt>
                <c:pt idx="173">
                  <c:v>427.2103966263395</c:v>
                </c:pt>
                <c:pt idx="174">
                  <c:v>430.31054860742165</c:v>
                </c:pt>
                <c:pt idx="175">
                  <c:v>433.37444981444992</c:v>
                </c:pt>
                <c:pt idx="176">
                  <c:v>434.21704337803459</c:v>
                </c:pt>
                <c:pt idx="177">
                  <c:v>435.04025919358401</c:v>
                </c:pt>
                <c:pt idx="178">
                  <c:v>435.84409726109823</c:v>
                </c:pt>
                <c:pt idx="179">
                  <c:v>436.62855758057719</c:v>
                </c:pt>
                <c:pt idx="180">
                  <c:v>437.39364015202091</c:v>
                </c:pt>
                <c:pt idx="181">
                  <c:v>428.64576734898048</c:v>
                </c:pt>
                <c:pt idx="182">
                  <c:v>419.89789454594006</c:v>
                </c:pt>
                <c:pt idx="183">
                  <c:v>411.15002174289964</c:v>
                </c:pt>
                <c:pt idx="184">
                  <c:v>402.40214893985922</c:v>
                </c:pt>
                <c:pt idx="185">
                  <c:v>393.65427613681879</c:v>
                </c:pt>
                <c:pt idx="186">
                  <c:v>384.90640333377837</c:v>
                </c:pt>
                <c:pt idx="187">
                  <c:v>376.15853053073795</c:v>
                </c:pt>
                <c:pt idx="188">
                  <c:v>367.41065772769753</c:v>
                </c:pt>
                <c:pt idx="189">
                  <c:v>358.6627849246571</c:v>
                </c:pt>
                <c:pt idx="190">
                  <c:v>349.91491212161668</c:v>
                </c:pt>
                <c:pt idx="191">
                  <c:v>341.16703931857626</c:v>
                </c:pt>
                <c:pt idx="192">
                  <c:v>332.41916651553584</c:v>
                </c:pt>
                <c:pt idx="193">
                  <c:v>323.67129371249541</c:v>
                </c:pt>
                <c:pt idx="194">
                  <c:v>314.92342090945499</c:v>
                </c:pt>
                <c:pt idx="195">
                  <c:v>306.17554810641457</c:v>
                </c:pt>
                <c:pt idx="196">
                  <c:v>297.42767530337414</c:v>
                </c:pt>
                <c:pt idx="197">
                  <c:v>288.67980250033372</c:v>
                </c:pt>
                <c:pt idx="198">
                  <c:v>279.9319296972933</c:v>
                </c:pt>
                <c:pt idx="199">
                  <c:v>271.18405689425288</c:v>
                </c:pt>
                <c:pt idx="200">
                  <c:v>262.43618409121245</c:v>
                </c:pt>
                <c:pt idx="201">
                  <c:v>253.68831128817203</c:v>
                </c:pt>
                <c:pt idx="202">
                  <c:v>244.94043848513161</c:v>
                </c:pt>
                <c:pt idx="203">
                  <c:v>236.19256568209119</c:v>
                </c:pt>
                <c:pt idx="204">
                  <c:v>227.44469287905076</c:v>
                </c:pt>
                <c:pt idx="205">
                  <c:v>218.69682007601034</c:v>
                </c:pt>
                <c:pt idx="206">
                  <c:v>209.94894727296992</c:v>
                </c:pt>
                <c:pt idx="207">
                  <c:v>201.20107446992949</c:v>
                </c:pt>
                <c:pt idx="208">
                  <c:v>192.45320166688907</c:v>
                </c:pt>
                <c:pt idx="209">
                  <c:v>183.70532886384865</c:v>
                </c:pt>
                <c:pt idx="210">
                  <c:v>174.95745606080823</c:v>
                </c:pt>
                <c:pt idx="211">
                  <c:v>166.2095832577678</c:v>
                </c:pt>
                <c:pt idx="212">
                  <c:v>157.46171045472738</c:v>
                </c:pt>
                <c:pt idx="213">
                  <c:v>148.71383765168696</c:v>
                </c:pt>
                <c:pt idx="214">
                  <c:v>139.96596484864654</c:v>
                </c:pt>
                <c:pt idx="215">
                  <c:v>131.21809204560611</c:v>
                </c:pt>
                <c:pt idx="216">
                  <c:v>122.47021924256569</c:v>
                </c:pt>
                <c:pt idx="217">
                  <c:v>113.72234643952527</c:v>
                </c:pt>
                <c:pt idx="218">
                  <c:v>104.97447363648484</c:v>
                </c:pt>
                <c:pt idx="219">
                  <c:v>96.226600833444422</c:v>
                </c:pt>
                <c:pt idx="220">
                  <c:v>87.478728030404</c:v>
                </c:pt>
                <c:pt idx="221">
                  <c:v>78.730855227363577</c:v>
                </c:pt>
                <c:pt idx="222">
                  <c:v>69.982982424323154</c:v>
                </c:pt>
                <c:pt idx="223">
                  <c:v>61.235109621282739</c:v>
                </c:pt>
                <c:pt idx="224">
                  <c:v>52.487236818242323</c:v>
                </c:pt>
                <c:pt idx="225">
                  <c:v>43.739364015201907</c:v>
                </c:pt>
                <c:pt idx="226">
                  <c:v>34.991491212161492</c:v>
                </c:pt>
                <c:pt idx="227">
                  <c:v>26.243618409121076</c:v>
                </c:pt>
                <c:pt idx="228">
                  <c:v>17.495745606080661</c:v>
                </c:pt>
                <c:pt idx="229">
                  <c:v>8.7478728030402433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</c:numCache>
            </c:numRef>
          </c:val>
        </c:ser>
        <c:ser>
          <c:idx val="0"/>
          <c:order val="1"/>
          <c:tx>
            <c:strRef>
              <c:f>oGHG!$N$1</c:f>
              <c:strCache>
                <c:ptCount val="1"/>
                <c:pt idx="0">
                  <c:v>JR base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val>
            <c:numRef>
              <c:f>oGHG!$N$3:$N$253</c:f>
              <c:numCache>
                <c:formatCode>General</c:formatCode>
                <c:ptCount val="251"/>
                <c:pt idx="0">
                  <c:v>1.0350481999999999E-2</c:v>
                </c:pt>
                <c:pt idx="1">
                  <c:v>1.0350913E-2</c:v>
                </c:pt>
                <c:pt idx="2">
                  <c:v>1.0351344E-2</c:v>
                </c:pt>
                <c:pt idx="3">
                  <c:v>1.0351773999999999E-2</c:v>
                </c:pt>
                <c:pt idx="4">
                  <c:v>1.0352205E-2</c:v>
                </c:pt>
                <c:pt idx="5">
                  <c:v>1.0352638000000001E-2</c:v>
                </c:pt>
                <c:pt idx="6">
                  <c:v>1.0353070000000001E-2</c:v>
                </c:pt>
                <c:pt idx="7">
                  <c:v>1.03535E-2</c:v>
                </c:pt>
                <c:pt idx="8">
                  <c:v>1.0353931E-2</c:v>
                </c:pt>
                <c:pt idx="9">
                  <c:v>1.0354362000000001E-2</c:v>
                </c:pt>
                <c:pt idx="10">
                  <c:v>1.0354792999999999E-2</c:v>
                </c:pt>
                <c:pt idx="11">
                  <c:v>1.035496E-2</c:v>
                </c:pt>
                <c:pt idx="12">
                  <c:v>1.0355128999999999E-2</c:v>
                </c:pt>
                <c:pt idx="13">
                  <c:v>1.0355298000000001E-2</c:v>
                </c:pt>
                <c:pt idx="14">
                  <c:v>1.0355467E-2</c:v>
                </c:pt>
                <c:pt idx="15">
                  <c:v>1.0355635E-2</c:v>
                </c:pt>
                <c:pt idx="16">
                  <c:v>1.0355804E-2</c:v>
                </c:pt>
                <c:pt idx="17">
                  <c:v>1.0355975E-2</c:v>
                </c:pt>
                <c:pt idx="18">
                  <c:v>1.0356145000000001E-2</c:v>
                </c:pt>
                <c:pt idx="19">
                  <c:v>1.0356316000000001E-2</c:v>
                </c:pt>
                <c:pt idx="20">
                  <c:v>1.0356485E-2</c:v>
                </c:pt>
                <c:pt idx="21">
                  <c:v>1.0356891E-2</c:v>
                </c:pt>
                <c:pt idx="22">
                  <c:v>1.0357297E-2</c:v>
                </c:pt>
                <c:pt idx="23">
                  <c:v>1.0357705E-2</c:v>
                </c:pt>
                <c:pt idx="24">
                  <c:v>1.0358111999999999E-2</c:v>
                </c:pt>
                <c:pt idx="25">
                  <c:v>1.0358519E-2</c:v>
                </c:pt>
                <c:pt idx="26">
                  <c:v>1.0358927E-2</c:v>
                </c:pt>
                <c:pt idx="27">
                  <c:v>1.0359337999999999E-2</c:v>
                </c:pt>
                <c:pt idx="28">
                  <c:v>1.0359748E-2</c:v>
                </c:pt>
                <c:pt idx="29">
                  <c:v>1.036016E-2</c:v>
                </c:pt>
                <c:pt idx="30">
                  <c:v>1.0360569E-2</c:v>
                </c:pt>
                <c:pt idx="31">
                  <c:v>1.0361286000000001E-2</c:v>
                </c:pt>
                <c:pt idx="32">
                  <c:v>1.0362003E-2</c:v>
                </c:pt>
                <c:pt idx="33">
                  <c:v>1.0362720000000001E-2</c:v>
                </c:pt>
                <c:pt idx="34">
                  <c:v>1.0363440999999999E-2</c:v>
                </c:pt>
                <c:pt idx="35">
                  <c:v>1.0364164E-2</c:v>
                </c:pt>
                <c:pt idx="36">
                  <c:v>1.0364884E-2</c:v>
                </c:pt>
                <c:pt idx="37">
                  <c:v>1.0365604E-2</c:v>
                </c:pt>
                <c:pt idx="38">
                  <c:v>1.0366324E-2</c:v>
                </c:pt>
                <c:pt idx="39">
                  <c:v>1.0367045E-2</c:v>
                </c:pt>
                <c:pt idx="40">
                  <c:v>1.0367767E-2</c:v>
                </c:pt>
                <c:pt idx="41">
                  <c:v>1.0368723999999999E-2</c:v>
                </c:pt>
                <c:pt idx="42">
                  <c:v>1.0369679999999999E-2</c:v>
                </c:pt>
                <c:pt idx="43">
                  <c:v>1.0370641E-2</c:v>
                </c:pt>
                <c:pt idx="44">
                  <c:v>1.0371602000000001E-2</c:v>
                </c:pt>
                <c:pt idx="45">
                  <c:v>1.0372559999999999E-2</c:v>
                </c:pt>
                <c:pt idx="46">
                  <c:v>1.0373515999999999E-2</c:v>
                </c:pt>
                <c:pt idx="47">
                  <c:v>1.0374477E-2</c:v>
                </c:pt>
                <c:pt idx="48">
                  <c:v>1.0375435000000001E-2</c:v>
                </c:pt>
                <c:pt idx="49">
                  <c:v>0.96949524300000001</c:v>
                </c:pt>
                <c:pt idx="50">
                  <c:v>6.0953192000000003E-2</c:v>
                </c:pt>
                <c:pt idx="51">
                  <c:v>6.3617455000000003E-2</c:v>
                </c:pt>
                <c:pt idx="52">
                  <c:v>6.6421819000000007E-2</c:v>
                </c:pt>
                <c:pt idx="53">
                  <c:v>6.9373651999999994E-2</c:v>
                </c:pt>
                <c:pt idx="54">
                  <c:v>7.2480722999999997E-2</c:v>
                </c:pt>
                <c:pt idx="55">
                  <c:v>7.5751196000000007E-2</c:v>
                </c:pt>
                <c:pt idx="56">
                  <c:v>7.9193679000000003E-2</c:v>
                </c:pt>
                <c:pt idx="57">
                  <c:v>8.2817217999999998E-2</c:v>
                </c:pt>
                <c:pt idx="58">
                  <c:v>8.6631343999999999E-2</c:v>
                </c:pt>
                <c:pt idx="59">
                  <c:v>9.0646086999999986E-2</c:v>
                </c:pt>
                <c:pt idx="60">
                  <c:v>9.4872013000000005E-2</c:v>
                </c:pt>
                <c:pt idx="61">
                  <c:v>9.9323126999999997E-2</c:v>
                </c:pt>
                <c:pt idx="62">
                  <c:v>0.10400823499999999</c:v>
                </c:pt>
                <c:pt idx="63">
                  <c:v>0.108939648</c:v>
                </c:pt>
                <c:pt idx="64">
                  <c:v>0.114130333</c:v>
                </c:pt>
                <c:pt idx="65">
                  <c:v>0.119593938</c:v>
                </c:pt>
                <c:pt idx="66">
                  <c:v>0.12534482499999999</c:v>
                </c:pt>
                <c:pt idx="67">
                  <c:v>0.13139811600000001</c:v>
                </c:pt>
                <c:pt idx="68">
                  <c:v>0.137769748</c:v>
                </c:pt>
                <c:pt idx="69">
                  <c:v>0.14447639200000001</c:v>
                </c:pt>
                <c:pt idx="70">
                  <c:v>0.15153581199999999</c:v>
                </c:pt>
                <c:pt idx="71">
                  <c:v>0.15895949000000001</c:v>
                </c:pt>
                <c:pt idx="72">
                  <c:v>1.1405032500000001</c:v>
                </c:pt>
                <c:pt idx="73">
                  <c:v>1.3294357899999998</c:v>
                </c:pt>
                <c:pt idx="74">
                  <c:v>1.3988767600000001</c:v>
                </c:pt>
                <c:pt idx="75">
                  <c:v>1.4719712600000001</c:v>
                </c:pt>
                <c:pt idx="76">
                  <c:v>1.5489137500000001</c:v>
                </c:pt>
                <c:pt idx="77">
                  <c:v>1.62990802</c:v>
                </c:pt>
                <c:pt idx="78">
                  <c:v>1.7151618399999999</c:v>
                </c:pt>
                <c:pt idx="79">
                  <c:v>1.8049051899999999</c:v>
                </c:pt>
                <c:pt idx="80">
                  <c:v>2.6461897699999999</c:v>
                </c:pt>
                <c:pt idx="81">
                  <c:v>2.0665010669999999</c:v>
                </c:pt>
                <c:pt idx="82">
                  <c:v>2.1770605650000001</c:v>
                </c:pt>
                <c:pt idx="83">
                  <c:v>2.2936417310000001</c:v>
                </c:pt>
                <c:pt idx="84">
                  <c:v>2.4165767569999996</c:v>
                </c:pt>
                <c:pt idx="85">
                  <c:v>2.5462215599999998</c:v>
                </c:pt>
                <c:pt idx="86">
                  <c:v>2.68295073</c:v>
                </c:pt>
                <c:pt idx="87">
                  <c:v>2.8271553200000001</c:v>
                </c:pt>
                <c:pt idx="88">
                  <c:v>2.9792595100000003</c:v>
                </c:pt>
                <c:pt idx="89">
                  <c:v>3.1396995100000002</c:v>
                </c:pt>
                <c:pt idx="90">
                  <c:v>3.30894691</c:v>
                </c:pt>
                <c:pt idx="91">
                  <c:v>3.4875019799999998</c:v>
                </c:pt>
                <c:pt idx="92">
                  <c:v>3.63450074</c:v>
                </c:pt>
                <c:pt idx="93">
                  <c:v>3.7939501400000002</c:v>
                </c:pt>
                <c:pt idx="94">
                  <c:v>3.9652719800000003</c:v>
                </c:pt>
                <c:pt idx="95">
                  <c:v>4.1490288999999994</c:v>
                </c:pt>
                <c:pt idx="96">
                  <c:v>4.3458079300000003</c:v>
                </c:pt>
                <c:pt idx="97">
                  <c:v>4.5562367999999998</c:v>
                </c:pt>
                <c:pt idx="98">
                  <c:v>4.7809797800000009</c:v>
                </c:pt>
                <c:pt idx="99">
                  <c:v>5.0207368500000005</c:v>
                </c:pt>
                <c:pt idx="100">
                  <c:v>5.5381687599999996</c:v>
                </c:pt>
                <c:pt idx="101">
                  <c:v>5.8103003100000006</c:v>
                </c:pt>
                <c:pt idx="102">
                  <c:v>6.0998205099999998</c:v>
                </c:pt>
                <c:pt idx="103">
                  <c:v>6.4076232500000003</c:v>
                </c:pt>
                <c:pt idx="104">
                  <c:v>6.7346469499999992</c:v>
                </c:pt>
                <c:pt idx="105">
                  <c:v>7.0818982200000002</c:v>
                </c:pt>
                <c:pt idx="106">
                  <c:v>7.4504362900000007</c:v>
                </c:pt>
                <c:pt idx="107">
                  <c:v>7.8413903300000003</c:v>
                </c:pt>
                <c:pt idx="108">
                  <c:v>8.2559599800000001</c:v>
                </c:pt>
                <c:pt idx="109">
                  <c:v>8.6954193999999987</c:v>
                </c:pt>
                <c:pt idx="110">
                  <c:v>9.4230240700000003</c:v>
                </c:pt>
                <c:pt idx="111">
                  <c:v>9.9165150799999999</c:v>
                </c:pt>
                <c:pt idx="112">
                  <c:v>10.701121270000002</c:v>
                </c:pt>
                <c:pt idx="113">
                  <c:v>16.981448310000001</c:v>
                </c:pt>
                <c:pt idx="114">
                  <c:v>15.59770937</c:v>
                </c:pt>
                <c:pt idx="115">
                  <c:v>15.72059574</c:v>
                </c:pt>
                <c:pt idx="116">
                  <c:v>15.85362226</c:v>
                </c:pt>
                <c:pt idx="117">
                  <c:v>16.521302289999998</c:v>
                </c:pt>
                <c:pt idx="118">
                  <c:v>16.153111679999999</c:v>
                </c:pt>
                <c:pt idx="119">
                  <c:v>16.582899180000002</c:v>
                </c:pt>
                <c:pt idx="120">
                  <c:v>15.67887296</c:v>
                </c:pt>
                <c:pt idx="121">
                  <c:v>17.642152126000003</c:v>
                </c:pt>
                <c:pt idx="122">
                  <c:v>17.599935565000003</c:v>
                </c:pt>
                <c:pt idx="123">
                  <c:v>18.097970899000003</c:v>
                </c:pt>
                <c:pt idx="124">
                  <c:v>16.854790401000002</c:v>
                </c:pt>
                <c:pt idx="125">
                  <c:v>18.625020310999997</c:v>
                </c:pt>
                <c:pt idx="126">
                  <c:v>19.442544803999997</c:v>
                </c:pt>
                <c:pt idx="127">
                  <c:v>18.953665331</c:v>
                </c:pt>
                <c:pt idx="128">
                  <c:v>20.915874232</c:v>
                </c:pt>
                <c:pt idx="129">
                  <c:v>20.236545309</c:v>
                </c:pt>
                <c:pt idx="130">
                  <c:v>22.950095136999998</c:v>
                </c:pt>
                <c:pt idx="131">
                  <c:v>22.073989984999997</c:v>
                </c:pt>
                <c:pt idx="132">
                  <c:v>23.442157027000004</c:v>
                </c:pt>
                <c:pt idx="133">
                  <c:v>23.223747703000001</c:v>
                </c:pt>
                <c:pt idx="134">
                  <c:v>23.489168767999999</c:v>
                </c:pt>
                <c:pt idx="135">
                  <c:v>23.786681971</c:v>
                </c:pt>
                <c:pt idx="136">
                  <c:v>26.727726129000001</c:v>
                </c:pt>
                <c:pt idx="137">
                  <c:v>26.11379956</c:v>
                </c:pt>
                <c:pt idx="138">
                  <c:v>26.012417449999997</c:v>
                </c:pt>
                <c:pt idx="139">
                  <c:v>27.82399903</c:v>
                </c:pt>
                <c:pt idx="140">
                  <c:v>28.299149259999997</c:v>
                </c:pt>
                <c:pt idx="141">
                  <c:v>30.293276273899998</c:v>
                </c:pt>
                <c:pt idx="142">
                  <c:v>33.390691838000002</c:v>
                </c:pt>
                <c:pt idx="143">
                  <c:v>39.37542097</c:v>
                </c:pt>
                <c:pt idx="144">
                  <c:v>54.205581699999996</c:v>
                </c:pt>
                <c:pt idx="145">
                  <c:v>67.987758794000001</c:v>
                </c:pt>
                <c:pt idx="146">
                  <c:v>81.267358130000005</c:v>
                </c:pt>
                <c:pt idx="147">
                  <c:v>91.808135980000003</c:v>
                </c:pt>
                <c:pt idx="148">
                  <c:v>103.682133588</c:v>
                </c:pt>
                <c:pt idx="149">
                  <c:v>113.37146817</c:v>
                </c:pt>
                <c:pt idx="150">
                  <c:v>144.45849999999999</c:v>
                </c:pt>
                <c:pt idx="151">
                  <c:v>158.93110000000001</c:v>
                </c:pt>
                <c:pt idx="152">
                  <c:v>176.5264</c:v>
                </c:pt>
                <c:pt idx="153">
                  <c:v>191.49160000000001</c:v>
                </c:pt>
                <c:pt idx="154">
                  <c:v>210.61809999999997</c:v>
                </c:pt>
                <c:pt idx="155">
                  <c:v>224.9914</c:v>
                </c:pt>
                <c:pt idx="156">
                  <c:v>238.1206</c:v>
                </c:pt>
                <c:pt idx="157">
                  <c:v>259.67090000000002</c:v>
                </c:pt>
                <c:pt idx="158">
                  <c:v>281.72023703000002</c:v>
                </c:pt>
                <c:pt idx="159">
                  <c:v>303.76956266999997</c:v>
                </c:pt>
                <c:pt idx="160">
                  <c:v>325.81889999999999</c:v>
                </c:pt>
                <c:pt idx="161">
                  <c:v>338.29650999999996</c:v>
                </c:pt>
                <c:pt idx="162">
                  <c:v>350.7741200000001</c:v>
                </c:pt>
                <c:pt idx="163">
                  <c:v>363.25173000000001</c:v>
                </c:pt>
                <c:pt idx="164">
                  <c:v>375.72933999999992</c:v>
                </c:pt>
                <c:pt idx="165">
                  <c:v>388.20695000000006</c:v>
                </c:pt>
                <c:pt idx="166">
                  <c:v>395.68024507959865</c:v>
                </c:pt>
                <c:pt idx="167">
                  <c:v>403.15354015919729</c:v>
                </c:pt>
                <c:pt idx="168">
                  <c:v>410.62683523879582</c:v>
                </c:pt>
                <c:pt idx="169">
                  <c:v>418.10013031839446</c:v>
                </c:pt>
                <c:pt idx="170">
                  <c:v>425.57342539799322</c:v>
                </c:pt>
                <c:pt idx="171">
                  <c:v>430.4672798952418</c:v>
                </c:pt>
                <c:pt idx="172">
                  <c:v>435.36113439249044</c:v>
                </c:pt>
                <c:pt idx="173">
                  <c:v>440.25498888973902</c:v>
                </c:pt>
                <c:pt idx="174">
                  <c:v>445.14884338698772</c:v>
                </c:pt>
                <c:pt idx="175">
                  <c:v>450.04269788423625</c:v>
                </c:pt>
                <c:pt idx="176">
                  <c:v>452.65869386899334</c:v>
                </c:pt>
                <c:pt idx="177">
                  <c:v>455.27468985375043</c:v>
                </c:pt>
                <c:pt idx="178">
                  <c:v>457.89068583850758</c:v>
                </c:pt>
                <c:pt idx="179">
                  <c:v>460.50668182326467</c:v>
                </c:pt>
                <c:pt idx="180">
                  <c:v>463.12267780802176</c:v>
                </c:pt>
                <c:pt idx="181">
                  <c:v>461.83409987317197</c:v>
                </c:pt>
                <c:pt idx="182">
                  <c:v>460.54552193832211</c:v>
                </c:pt>
                <c:pt idx="183">
                  <c:v>459.2569440034722</c:v>
                </c:pt>
                <c:pt idx="184">
                  <c:v>457.96836606862252</c:v>
                </c:pt>
                <c:pt idx="185">
                  <c:v>456.67978813377283</c:v>
                </c:pt>
                <c:pt idx="186">
                  <c:v>453.04024088161731</c:v>
                </c:pt>
                <c:pt idx="187">
                  <c:v>449.40069362946184</c:v>
                </c:pt>
                <c:pt idx="188">
                  <c:v>445.76114637730643</c:v>
                </c:pt>
                <c:pt idx="189">
                  <c:v>442.12159912515096</c:v>
                </c:pt>
                <c:pt idx="190">
                  <c:v>438.48205187299538</c:v>
                </c:pt>
                <c:pt idx="191">
                  <c:v>431.62791392166673</c:v>
                </c:pt>
                <c:pt idx="192">
                  <c:v>424.77377597033825</c:v>
                </c:pt>
                <c:pt idx="193">
                  <c:v>417.9196380190096</c:v>
                </c:pt>
                <c:pt idx="194">
                  <c:v>411.06550006768094</c:v>
                </c:pt>
                <c:pt idx="195">
                  <c:v>404.21136211635229</c:v>
                </c:pt>
                <c:pt idx="196">
                  <c:v>394.80063070917811</c:v>
                </c:pt>
                <c:pt idx="197">
                  <c:v>385.38989930200398</c:v>
                </c:pt>
                <c:pt idx="198">
                  <c:v>375.97916789482974</c:v>
                </c:pt>
                <c:pt idx="199">
                  <c:v>366.56843648765556</c:v>
                </c:pt>
                <c:pt idx="200">
                  <c:v>357.15770508048155</c:v>
                </c:pt>
                <c:pt idx="201">
                  <c:v>350.01455097887185</c:v>
                </c:pt>
                <c:pt idx="202">
                  <c:v>342.87139687726221</c:v>
                </c:pt>
                <c:pt idx="203">
                  <c:v>335.72824277565252</c:v>
                </c:pt>
                <c:pt idx="204">
                  <c:v>328.58508867404294</c:v>
                </c:pt>
                <c:pt idx="205">
                  <c:v>321.44193457243341</c:v>
                </c:pt>
                <c:pt idx="206">
                  <c:v>314.29878047082371</c:v>
                </c:pt>
                <c:pt idx="207">
                  <c:v>307.15562636921413</c:v>
                </c:pt>
                <c:pt idx="208">
                  <c:v>300.01247226760449</c:v>
                </c:pt>
                <c:pt idx="209">
                  <c:v>292.86931816599491</c:v>
                </c:pt>
                <c:pt idx="210">
                  <c:v>285.72616406438527</c:v>
                </c:pt>
                <c:pt idx="211">
                  <c:v>278.58300996277563</c:v>
                </c:pt>
                <c:pt idx="212">
                  <c:v>271.439855861166</c:v>
                </c:pt>
                <c:pt idx="213">
                  <c:v>264.29670175955636</c:v>
                </c:pt>
                <c:pt idx="214">
                  <c:v>257.15354765794677</c:v>
                </c:pt>
                <c:pt idx="215">
                  <c:v>250.01039355633716</c:v>
                </c:pt>
                <c:pt idx="216">
                  <c:v>242.86723945472758</c:v>
                </c:pt>
                <c:pt idx="217">
                  <c:v>235.72408535311794</c:v>
                </c:pt>
                <c:pt idx="218">
                  <c:v>228.58093125150828</c:v>
                </c:pt>
                <c:pt idx="219">
                  <c:v>221.43777714989869</c:v>
                </c:pt>
                <c:pt idx="220">
                  <c:v>214.29462304828903</c:v>
                </c:pt>
                <c:pt idx="221">
                  <c:v>207.15146894667942</c:v>
                </c:pt>
                <c:pt idx="222">
                  <c:v>200.0083148450698</c:v>
                </c:pt>
                <c:pt idx="223">
                  <c:v>192.86516074346017</c:v>
                </c:pt>
                <c:pt idx="224">
                  <c:v>185.72200664185056</c:v>
                </c:pt>
                <c:pt idx="225">
                  <c:v>178.57885254024094</c:v>
                </c:pt>
                <c:pt idx="226">
                  <c:v>171.43569843863133</c:v>
                </c:pt>
                <c:pt idx="227">
                  <c:v>164.29254433702172</c:v>
                </c:pt>
                <c:pt idx="228">
                  <c:v>157.14939023541206</c:v>
                </c:pt>
                <c:pt idx="229">
                  <c:v>150.00623613380245</c:v>
                </c:pt>
                <c:pt idx="230">
                  <c:v>142.86308203219284</c:v>
                </c:pt>
                <c:pt idx="231">
                  <c:v>135.7199279305832</c:v>
                </c:pt>
                <c:pt idx="232">
                  <c:v>128.57677382897359</c:v>
                </c:pt>
                <c:pt idx="233">
                  <c:v>121.43361972736398</c:v>
                </c:pt>
                <c:pt idx="234">
                  <c:v>114.29046562575438</c:v>
                </c:pt>
                <c:pt idx="235">
                  <c:v>107.14731152414473</c:v>
                </c:pt>
                <c:pt idx="236">
                  <c:v>100.00415742253512</c:v>
                </c:pt>
                <c:pt idx="237">
                  <c:v>92.861003320925491</c:v>
                </c:pt>
                <c:pt idx="238">
                  <c:v>85.717849219315852</c:v>
                </c:pt>
                <c:pt idx="239">
                  <c:v>78.574695117706227</c:v>
                </c:pt>
                <c:pt idx="240">
                  <c:v>71.431541016096574</c:v>
                </c:pt>
                <c:pt idx="241">
                  <c:v>64.288386914486964</c:v>
                </c:pt>
                <c:pt idx="242">
                  <c:v>57.145232812877317</c:v>
                </c:pt>
                <c:pt idx="243">
                  <c:v>50.002078711267686</c:v>
                </c:pt>
                <c:pt idx="244">
                  <c:v>42.858924609658061</c:v>
                </c:pt>
                <c:pt idx="245">
                  <c:v>35.715770508048429</c:v>
                </c:pt>
                <c:pt idx="246">
                  <c:v>28.572616406438797</c:v>
                </c:pt>
                <c:pt idx="247">
                  <c:v>21.429462304829169</c:v>
                </c:pt>
                <c:pt idx="248">
                  <c:v>14.286308203219539</c:v>
                </c:pt>
                <c:pt idx="249">
                  <c:v>7.1431541016099098</c:v>
                </c:pt>
                <c:pt idx="250">
                  <c:v>0</c:v>
                </c:pt>
              </c:numCache>
            </c:numRef>
          </c:val>
        </c:ser>
        <c:ser>
          <c:idx val="1"/>
          <c:order val="2"/>
          <c:tx>
            <c:strRef>
              <c:f>oGHG!$Q$1</c:f>
              <c:strCache>
                <c:ptCount val="1"/>
                <c:pt idx="0">
                  <c:v>RCP6</c:v>
                </c:pt>
              </c:strCache>
            </c:strRef>
          </c:tx>
          <c:marker>
            <c:symbol val="none"/>
          </c:marker>
          <c:val>
            <c:numRef>
              <c:f>oGHG!$Q$3:$Q$253</c:f>
              <c:numCache>
                <c:formatCode>General</c:formatCode>
                <c:ptCount val="251"/>
                <c:pt idx="0">
                  <c:v>1.0350481999999999E-2</c:v>
                </c:pt>
                <c:pt idx="1">
                  <c:v>1.0350913E-2</c:v>
                </c:pt>
                <c:pt idx="2">
                  <c:v>1.0351344E-2</c:v>
                </c:pt>
                <c:pt idx="3">
                  <c:v>1.0351773999999999E-2</c:v>
                </c:pt>
                <c:pt idx="4">
                  <c:v>1.0352205E-2</c:v>
                </c:pt>
                <c:pt idx="5">
                  <c:v>1.0352638000000001E-2</c:v>
                </c:pt>
                <c:pt idx="6">
                  <c:v>1.0353070000000001E-2</c:v>
                </c:pt>
                <c:pt idx="7">
                  <c:v>1.03535E-2</c:v>
                </c:pt>
                <c:pt idx="8">
                  <c:v>1.0353931E-2</c:v>
                </c:pt>
                <c:pt idx="9">
                  <c:v>1.0354362000000001E-2</c:v>
                </c:pt>
                <c:pt idx="10">
                  <c:v>1.0354792999999999E-2</c:v>
                </c:pt>
                <c:pt idx="11">
                  <c:v>1.035496E-2</c:v>
                </c:pt>
                <c:pt idx="12">
                  <c:v>1.0355128999999999E-2</c:v>
                </c:pt>
                <c:pt idx="13">
                  <c:v>1.0355298000000001E-2</c:v>
                </c:pt>
                <c:pt idx="14">
                  <c:v>1.0355467E-2</c:v>
                </c:pt>
                <c:pt idx="15">
                  <c:v>1.0355635E-2</c:v>
                </c:pt>
                <c:pt idx="16">
                  <c:v>1.0355804E-2</c:v>
                </c:pt>
                <c:pt idx="17">
                  <c:v>1.0355975E-2</c:v>
                </c:pt>
                <c:pt idx="18">
                  <c:v>1.0356145000000001E-2</c:v>
                </c:pt>
                <c:pt idx="19">
                  <c:v>1.0356316000000001E-2</c:v>
                </c:pt>
                <c:pt idx="20">
                  <c:v>1.0356485E-2</c:v>
                </c:pt>
                <c:pt idx="21">
                  <c:v>1.0356891E-2</c:v>
                </c:pt>
                <c:pt idx="22">
                  <c:v>1.0357297E-2</c:v>
                </c:pt>
                <c:pt idx="23">
                  <c:v>1.0357705E-2</c:v>
                </c:pt>
                <c:pt idx="24">
                  <c:v>1.0358111999999999E-2</c:v>
                </c:pt>
                <c:pt idx="25">
                  <c:v>1.0358519E-2</c:v>
                </c:pt>
                <c:pt idx="26">
                  <c:v>1.0358927E-2</c:v>
                </c:pt>
                <c:pt idx="27">
                  <c:v>1.0359337999999999E-2</c:v>
                </c:pt>
                <c:pt idx="28">
                  <c:v>1.0359748E-2</c:v>
                </c:pt>
                <c:pt idx="29">
                  <c:v>1.036016E-2</c:v>
                </c:pt>
                <c:pt idx="30">
                  <c:v>1.0360569E-2</c:v>
                </c:pt>
                <c:pt idx="31">
                  <c:v>1.0361286000000001E-2</c:v>
                </c:pt>
                <c:pt idx="32">
                  <c:v>1.0362003E-2</c:v>
                </c:pt>
                <c:pt idx="33">
                  <c:v>1.0362720000000001E-2</c:v>
                </c:pt>
                <c:pt idx="34">
                  <c:v>1.0363440999999999E-2</c:v>
                </c:pt>
                <c:pt idx="35">
                  <c:v>1.0364164E-2</c:v>
                </c:pt>
                <c:pt idx="36">
                  <c:v>1.0364884E-2</c:v>
                </c:pt>
                <c:pt idx="37">
                  <c:v>1.0365604E-2</c:v>
                </c:pt>
                <c:pt idx="38">
                  <c:v>1.0366324E-2</c:v>
                </c:pt>
                <c:pt idx="39">
                  <c:v>1.0367045E-2</c:v>
                </c:pt>
                <c:pt idx="40">
                  <c:v>1.0367767E-2</c:v>
                </c:pt>
                <c:pt idx="41">
                  <c:v>1.0368723999999999E-2</c:v>
                </c:pt>
                <c:pt idx="42">
                  <c:v>1.0369679999999999E-2</c:v>
                </c:pt>
                <c:pt idx="43">
                  <c:v>1.0370641E-2</c:v>
                </c:pt>
                <c:pt idx="44">
                  <c:v>1.0371602000000001E-2</c:v>
                </c:pt>
                <c:pt idx="45">
                  <c:v>1.0372559999999999E-2</c:v>
                </c:pt>
                <c:pt idx="46">
                  <c:v>1.0373515999999999E-2</c:v>
                </c:pt>
                <c:pt idx="47">
                  <c:v>1.0374477E-2</c:v>
                </c:pt>
                <c:pt idx="48">
                  <c:v>1.0375435000000001E-2</c:v>
                </c:pt>
                <c:pt idx="49">
                  <c:v>0.96949524300000001</c:v>
                </c:pt>
                <c:pt idx="50">
                  <c:v>6.0953192000000003E-2</c:v>
                </c:pt>
                <c:pt idx="51">
                  <c:v>6.3617455000000003E-2</c:v>
                </c:pt>
                <c:pt idx="52">
                  <c:v>6.6421819000000007E-2</c:v>
                </c:pt>
                <c:pt idx="53">
                  <c:v>6.9373651999999994E-2</c:v>
                </c:pt>
                <c:pt idx="54">
                  <c:v>7.2480722999999997E-2</c:v>
                </c:pt>
                <c:pt idx="55">
                  <c:v>7.5751196000000007E-2</c:v>
                </c:pt>
                <c:pt idx="56">
                  <c:v>7.9193679000000003E-2</c:v>
                </c:pt>
                <c:pt idx="57">
                  <c:v>8.2817217999999998E-2</c:v>
                </c:pt>
                <c:pt idx="58">
                  <c:v>8.6631343999999999E-2</c:v>
                </c:pt>
                <c:pt idx="59">
                  <c:v>9.0646086999999986E-2</c:v>
                </c:pt>
                <c:pt idx="60">
                  <c:v>9.4872013000000005E-2</c:v>
                </c:pt>
                <c:pt idx="61">
                  <c:v>9.9323126999999997E-2</c:v>
                </c:pt>
                <c:pt idx="62">
                  <c:v>0.10400823499999999</c:v>
                </c:pt>
                <c:pt idx="63">
                  <c:v>0.108939648</c:v>
                </c:pt>
                <c:pt idx="64">
                  <c:v>0.114130333</c:v>
                </c:pt>
                <c:pt idx="65">
                  <c:v>0.119593938</c:v>
                </c:pt>
                <c:pt idx="66">
                  <c:v>0.12534482499999999</c:v>
                </c:pt>
                <c:pt idx="67">
                  <c:v>0.13139811600000001</c:v>
                </c:pt>
                <c:pt idx="68">
                  <c:v>0.137769748</c:v>
                </c:pt>
                <c:pt idx="69">
                  <c:v>0.14447639200000001</c:v>
                </c:pt>
                <c:pt idx="70">
                  <c:v>0.15153581199999999</c:v>
                </c:pt>
                <c:pt idx="71">
                  <c:v>0.15895949000000001</c:v>
                </c:pt>
                <c:pt idx="72">
                  <c:v>1.1405032500000001</c:v>
                </c:pt>
                <c:pt idx="73">
                  <c:v>1.3294357899999998</c:v>
                </c:pt>
                <c:pt idx="74">
                  <c:v>1.3988767600000001</c:v>
                </c:pt>
                <c:pt idx="75">
                  <c:v>1.4719712600000001</c:v>
                </c:pt>
                <c:pt idx="76">
                  <c:v>1.5489137500000001</c:v>
                </c:pt>
                <c:pt idx="77">
                  <c:v>1.62990802</c:v>
                </c:pt>
                <c:pt idx="78">
                  <c:v>1.7151618399999999</c:v>
                </c:pt>
                <c:pt idx="79">
                  <c:v>1.8049051899999999</c:v>
                </c:pt>
                <c:pt idx="80">
                  <c:v>2.6461897699999999</c:v>
                </c:pt>
                <c:pt idx="81">
                  <c:v>2.0665010669999999</c:v>
                </c:pt>
                <c:pt idx="82">
                  <c:v>2.1770605650000001</c:v>
                </c:pt>
                <c:pt idx="83">
                  <c:v>2.2936417310000001</c:v>
                </c:pt>
                <c:pt idx="84">
                  <c:v>2.4165767569999996</c:v>
                </c:pt>
                <c:pt idx="85">
                  <c:v>2.5462215599999998</c:v>
                </c:pt>
                <c:pt idx="86">
                  <c:v>2.68295073</c:v>
                </c:pt>
                <c:pt idx="87">
                  <c:v>2.8271553200000001</c:v>
                </c:pt>
                <c:pt idx="88">
                  <c:v>2.9792595100000003</c:v>
                </c:pt>
                <c:pt idx="89">
                  <c:v>3.1396995100000002</c:v>
                </c:pt>
                <c:pt idx="90">
                  <c:v>3.30894691</c:v>
                </c:pt>
                <c:pt idx="91">
                  <c:v>3.4875019799999998</c:v>
                </c:pt>
                <c:pt idx="92">
                  <c:v>3.63450074</c:v>
                </c:pt>
                <c:pt idx="93">
                  <c:v>3.7939501400000002</c:v>
                </c:pt>
                <c:pt idx="94">
                  <c:v>3.9652719800000003</c:v>
                </c:pt>
                <c:pt idx="95">
                  <c:v>4.1490288999999994</c:v>
                </c:pt>
                <c:pt idx="96">
                  <c:v>4.3458079300000003</c:v>
                </c:pt>
                <c:pt idx="97">
                  <c:v>4.5562367999999998</c:v>
                </c:pt>
                <c:pt idx="98">
                  <c:v>4.7809797800000009</c:v>
                </c:pt>
                <c:pt idx="99">
                  <c:v>5.0207368500000005</c:v>
                </c:pt>
                <c:pt idx="100">
                  <c:v>5.5381687599999996</c:v>
                </c:pt>
                <c:pt idx="101">
                  <c:v>5.8103003100000006</c:v>
                </c:pt>
                <c:pt idx="102">
                  <c:v>6.0998205099999998</c:v>
                </c:pt>
                <c:pt idx="103">
                  <c:v>6.4076232500000003</c:v>
                </c:pt>
                <c:pt idx="104">
                  <c:v>6.7346469499999992</c:v>
                </c:pt>
                <c:pt idx="105">
                  <c:v>7.0818982200000002</c:v>
                </c:pt>
                <c:pt idx="106">
                  <c:v>7.4504362900000007</c:v>
                </c:pt>
                <c:pt idx="107">
                  <c:v>7.8413903300000003</c:v>
                </c:pt>
                <c:pt idx="108">
                  <c:v>8.2559599800000001</c:v>
                </c:pt>
                <c:pt idx="109">
                  <c:v>8.6954193999999987</c:v>
                </c:pt>
                <c:pt idx="110">
                  <c:v>9.4230240700000003</c:v>
                </c:pt>
                <c:pt idx="111">
                  <c:v>9.9165150799999999</c:v>
                </c:pt>
                <c:pt idx="112">
                  <c:v>10.701121270000002</c:v>
                </c:pt>
                <c:pt idx="113">
                  <c:v>16.981448310000001</c:v>
                </c:pt>
                <c:pt idx="114">
                  <c:v>15.59770937</c:v>
                </c:pt>
                <c:pt idx="115">
                  <c:v>15.72059574</c:v>
                </c:pt>
                <c:pt idx="116">
                  <c:v>15.85362226</c:v>
                </c:pt>
                <c:pt idx="117">
                  <c:v>16.521302289999998</c:v>
                </c:pt>
                <c:pt idx="118">
                  <c:v>16.153111679999999</c:v>
                </c:pt>
                <c:pt idx="119">
                  <c:v>16.582899180000002</c:v>
                </c:pt>
                <c:pt idx="120">
                  <c:v>15.67887296</c:v>
                </c:pt>
                <c:pt idx="121">
                  <c:v>17.642152126000003</c:v>
                </c:pt>
                <c:pt idx="122">
                  <c:v>17.599935565000003</c:v>
                </c:pt>
                <c:pt idx="123">
                  <c:v>18.097970899000003</c:v>
                </c:pt>
                <c:pt idx="124">
                  <c:v>16.854790401000002</c:v>
                </c:pt>
                <c:pt idx="125">
                  <c:v>18.625020310999997</c:v>
                </c:pt>
                <c:pt idx="126">
                  <c:v>19.442544803999997</c:v>
                </c:pt>
                <c:pt idx="127">
                  <c:v>18.953665331</c:v>
                </c:pt>
                <c:pt idx="128">
                  <c:v>20.915874232</c:v>
                </c:pt>
                <c:pt idx="129">
                  <c:v>20.236545309</c:v>
                </c:pt>
                <c:pt idx="130">
                  <c:v>22.950095136999998</c:v>
                </c:pt>
                <c:pt idx="131">
                  <c:v>22.073989984999997</c:v>
                </c:pt>
                <c:pt idx="132">
                  <c:v>23.442157027000004</c:v>
                </c:pt>
                <c:pt idx="133">
                  <c:v>23.223747703000001</c:v>
                </c:pt>
                <c:pt idx="134">
                  <c:v>23.489168767999999</c:v>
                </c:pt>
                <c:pt idx="135">
                  <c:v>23.786681971</c:v>
                </c:pt>
                <c:pt idx="136">
                  <c:v>26.727726129000001</c:v>
                </c:pt>
                <c:pt idx="137">
                  <c:v>26.11379956</c:v>
                </c:pt>
                <c:pt idx="138">
                  <c:v>26.012417449999997</c:v>
                </c:pt>
                <c:pt idx="139">
                  <c:v>27.82399903</c:v>
                </c:pt>
                <c:pt idx="140">
                  <c:v>28.299149259999997</c:v>
                </c:pt>
                <c:pt idx="141">
                  <c:v>30.293276273899998</c:v>
                </c:pt>
                <c:pt idx="142">
                  <c:v>33.390691838000002</c:v>
                </c:pt>
                <c:pt idx="143">
                  <c:v>39.37542097</c:v>
                </c:pt>
                <c:pt idx="144">
                  <c:v>54.205581699999996</c:v>
                </c:pt>
                <c:pt idx="145">
                  <c:v>67.987758794000001</c:v>
                </c:pt>
                <c:pt idx="146">
                  <c:v>81.267358130000005</c:v>
                </c:pt>
                <c:pt idx="147">
                  <c:v>91.808135980000003</c:v>
                </c:pt>
                <c:pt idx="148">
                  <c:v>103.682133588</c:v>
                </c:pt>
                <c:pt idx="149">
                  <c:v>113.37146817</c:v>
                </c:pt>
                <c:pt idx="150">
                  <c:v>144.45849999999999</c:v>
                </c:pt>
                <c:pt idx="151">
                  <c:v>158.93110000000001</c:v>
                </c:pt>
                <c:pt idx="152">
                  <c:v>176.5264</c:v>
                </c:pt>
                <c:pt idx="153">
                  <c:v>191.49160000000001</c:v>
                </c:pt>
                <c:pt idx="154">
                  <c:v>210.61809999999997</c:v>
                </c:pt>
                <c:pt idx="155">
                  <c:v>224.9914</c:v>
                </c:pt>
                <c:pt idx="156">
                  <c:v>234.58280000000002</c:v>
                </c:pt>
                <c:pt idx="157">
                  <c:v>252.53800000000001</c:v>
                </c:pt>
                <c:pt idx="158">
                  <c:v>267.67669532999997</c:v>
                </c:pt>
                <c:pt idx="159">
                  <c:v>282.81540407</c:v>
                </c:pt>
                <c:pt idx="160">
                  <c:v>297.95409999999998</c:v>
                </c:pt>
                <c:pt idx="161">
                  <c:v>302.13048000000003</c:v>
                </c:pt>
                <c:pt idx="162">
                  <c:v>306.30685999999997</c:v>
                </c:pt>
                <c:pt idx="163">
                  <c:v>310.48324000000002</c:v>
                </c:pt>
                <c:pt idx="164">
                  <c:v>314.65962000000002</c:v>
                </c:pt>
                <c:pt idx="165">
                  <c:v>318.83599999999996</c:v>
                </c:pt>
                <c:pt idx="166">
                  <c:v>323.01237999999995</c:v>
                </c:pt>
                <c:pt idx="167">
                  <c:v>327.18876000000006</c:v>
                </c:pt>
                <c:pt idx="168">
                  <c:v>331.36514</c:v>
                </c:pt>
                <c:pt idx="169">
                  <c:v>335.54151999999999</c:v>
                </c:pt>
                <c:pt idx="170">
                  <c:v>339.71790000000004</c:v>
                </c:pt>
                <c:pt idx="171">
                  <c:v>341.68876</c:v>
                </c:pt>
                <c:pt idx="172">
                  <c:v>343.65961999999996</c:v>
                </c:pt>
                <c:pt idx="173">
                  <c:v>345.63048000000003</c:v>
                </c:pt>
                <c:pt idx="174">
                  <c:v>347.60133999999999</c:v>
                </c:pt>
                <c:pt idx="175">
                  <c:v>349.57220000000007</c:v>
                </c:pt>
                <c:pt idx="176">
                  <c:v>351.54305999999997</c:v>
                </c:pt>
                <c:pt idx="177">
                  <c:v>353.51391999999998</c:v>
                </c:pt>
                <c:pt idx="178">
                  <c:v>355.48478</c:v>
                </c:pt>
                <c:pt idx="179">
                  <c:v>357.45564000000002</c:v>
                </c:pt>
                <c:pt idx="180">
                  <c:v>359.42650000000009</c:v>
                </c:pt>
                <c:pt idx="181">
                  <c:v>361.10824999999994</c:v>
                </c:pt>
                <c:pt idx="182">
                  <c:v>362.78999999999996</c:v>
                </c:pt>
                <c:pt idx="183">
                  <c:v>364.47175000000004</c:v>
                </c:pt>
                <c:pt idx="184">
                  <c:v>366.15350000000001</c:v>
                </c:pt>
                <c:pt idx="185">
                  <c:v>367.83525000000003</c:v>
                </c:pt>
                <c:pt idx="186">
                  <c:v>369.517</c:v>
                </c:pt>
                <c:pt idx="187">
                  <c:v>371.19875000000002</c:v>
                </c:pt>
                <c:pt idx="188">
                  <c:v>372.88049999999998</c:v>
                </c:pt>
                <c:pt idx="189">
                  <c:v>374.56225000000001</c:v>
                </c:pt>
                <c:pt idx="190">
                  <c:v>376.24399999999997</c:v>
                </c:pt>
                <c:pt idx="191">
                  <c:v>376.20581999999996</c:v>
                </c:pt>
                <c:pt idx="192">
                  <c:v>376.16764000000001</c:v>
                </c:pt>
                <c:pt idx="193">
                  <c:v>376.12946000000005</c:v>
                </c:pt>
                <c:pt idx="194">
                  <c:v>376.09127999999998</c:v>
                </c:pt>
                <c:pt idx="195">
                  <c:v>376.05310000000003</c:v>
                </c:pt>
                <c:pt idx="196">
                  <c:v>376.01492000000002</c:v>
                </c:pt>
                <c:pt idx="197">
                  <c:v>375.97674000000006</c:v>
                </c:pt>
                <c:pt idx="198">
                  <c:v>375.93855999999994</c:v>
                </c:pt>
                <c:pt idx="199">
                  <c:v>375.90037999999998</c:v>
                </c:pt>
                <c:pt idx="200">
                  <c:v>375.86219999999997</c:v>
                </c:pt>
                <c:pt idx="201">
                  <c:v>377.51105000000001</c:v>
                </c:pt>
                <c:pt idx="202">
                  <c:v>379.15989999999994</c:v>
                </c:pt>
                <c:pt idx="203">
                  <c:v>380.80875000000003</c:v>
                </c:pt>
                <c:pt idx="204">
                  <c:v>382.45760000000001</c:v>
                </c:pt>
                <c:pt idx="205">
                  <c:v>384.10645000000005</c:v>
                </c:pt>
                <c:pt idx="206">
                  <c:v>385.75529999999998</c:v>
                </c:pt>
                <c:pt idx="207">
                  <c:v>387.40415000000002</c:v>
                </c:pt>
                <c:pt idx="208">
                  <c:v>389.05299999999994</c:v>
                </c:pt>
                <c:pt idx="209">
                  <c:v>390.70184999999998</c:v>
                </c:pt>
                <c:pt idx="210">
                  <c:v>392.35069999999996</c:v>
                </c:pt>
                <c:pt idx="211">
                  <c:v>393.87459000000001</c:v>
                </c:pt>
                <c:pt idx="212">
                  <c:v>395.39847999999995</c:v>
                </c:pt>
                <c:pt idx="213">
                  <c:v>396.92237000000006</c:v>
                </c:pt>
                <c:pt idx="214">
                  <c:v>398.44625999999994</c:v>
                </c:pt>
                <c:pt idx="215">
                  <c:v>399.97015000000005</c:v>
                </c:pt>
                <c:pt idx="216">
                  <c:v>401.49403999999993</c:v>
                </c:pt>
                <c:pt idx="217">
                  <c:v>403.01793000000009</c:v>
                </c:pt>
                <c:pt idx="218">
                  <c:v>404.54181999999997</c:v>
                </c:pt>
                <c:pt idx="219">
                  <c:v>406.06571000000008</c:v>
                </c:pt>
                <c:pt idx="220">
                  <c:v>407.58959999999996</c:v>
                </c:pt>
                <c:pt idx="221">
                  <c:v>407.85982000000007</c:v>
                </c:pt>
                <c:pt idx="222">
                  <c:v>408.13004000000001</c:v>
                </c:pt>
                <c:pt idx="223">
                  <c:v>408.40025999999995</c:v>
                </c:pt>
                <c:pt idx="224">
                  <c:v>408.67048</c:v>
                </c:pt>
                <c:pt idx="225">
                  <c:v>408.94069999999999</c:v>
                </c:pt>
                <c:pt idx="226">
                  <c:v>409.21091999999999</c:v>
                </c:pt>
                <c:pt idx="227">
                  <c:v>409.48113999999998</c:v>
                </c:pt>
                <c:pt idx="228">
                  <c:v>409.75136000000003</c:v>
                </c:pt>
                <c:pt idx="229">
                  <c:v>410.02157999999997</c:v>
                </c:pt>
                <c:pt idx="230">
                  <c:v>410.29180000000002</c:v>
                </c:pt>
                <c:pt idx="231">
                  <c:v>409.19044000000002</c:v>
                </c:pt>
                <c:pt idx="232">
                  <c:v>408.08907999999997</c:v>
                </c:pt>
                <c:pt idx="233">
                  <c:v>406.98771999999997</c:v>
                </c:pt>
                <c:pt idx="234">
                  <c:v>405.88636000000002</c:v>
                </c:pt>
                <c:pt idx="235">
                  <c:v>404.78499999999997</c:v>
                </c:pt>
                <c:pt idx="236">
                  <c:v>403.68364000000003</c:v>
                </c:pt>
                <c:pt idx="237">
                  <c:v>402.58228000000003</c:v>
                </c:pt>
                <c:pt idx="238">
                  <c:v>401.48092000000003</c:v>
                </c:pt>
                <c:pt idx="239">
                  <c:v>400.37956000000003</c:v>
                </c:pt>
                <c:pt idx="240">
                  <c:v>399.27819999999997</c:v>
                </c:pt>
                <c:pt idx="241">
                  <c:v>397.40102000000002</c:v>
                </c:pt>
                <c:pt idx="242">
                  <c:v>395.52384000000001</c:v>
                </c:pt>
                <c:pt idx="243">
                  <c:v>393.64666</c:v>
                </c:pt>
                <c:pt idx="244">
                  <c:v>391.76947999999999</c:v>
                </c:pt>
                <c:pt idx="245">
                  <c:v>389.89229999999998</c:v>
                </c:pt>
                <c:pt idx="246">
                  <c:v>388.01512000000002</c:v>
                </c:pt>
                <c:pt idx="247">
                  <c:v>386.13794000000001</c:v>
                </c:pt>
                <c:pt idx="248">
                  <c:v>384.26076</c:v>
                </c:pt>
                <c:pt idx="249">
                  <c:v>382.38357999999994</c:v>
                </c:pt>
                <c:pt idx="250">
                  <c:v>380.50640000000004</c:v>
                </c:pt>
              </c:numCache>
            </c:numRef>
          </c:val>
        </c:ser>
        <c:ser>
          <c:idx val="2"/>
          <c:order val="3"/>
          <c:tx>
            <c:strRef>
              <c:f>oGHG!$Y$1</c:f>
              <c:strCache>
                <c:ptCount val="1"/>
                <c:pt idx="0">
                  <c:v>RCP3</c:v>
                </c:pt>
              </c:strCache>
            </c:strRef>
          </c:tx>
          <c:marker>
            <c:symbol val="none"/>
          </c:marker>
          <c:val>
            <c:numRef>
              <c:f>oGHG!$Y$3:$Y$253</c:f>
              <c:numCache>
                <c:formatCode>General</c:formatCode>
                <c:ptCount val="251"/>
                <c:pt idx="0">
                  <c:v>1.0350481999999999E-2</c:v>
                </c:pt>
                <c:pt idx="1">
                  <c:v>1.0350913E-2</c:v>
                </c:pt>
                <c:pt idx="2">
                  <c:v>1.0351344E-2</c:v>
                </c:pt>
                <c:pt idx="3">
                  <c:v>1.0351773999999999E-2</c:v>
                </c:pt>
                <c:pt idx="4">
                  <c:v>1.0352205E-2</c:v>
                </c:pt>
                <c:pt idx="5">
                  <c:v>1.0352638000000001E-2</c:v>
                </c:pt>
                <c:pt idx="6">
                  <c:v>1.0353070000000001E-2</c:v>
                </c:pt>
                <c:pt idx="7">
                  <c:v>1.03535E-2</c:v>
                </c:pt>
                <c:pt idx="8">
                  <c:v>1.0353931E-2</c:v>
                </c:pt>
                <c:pt idx="9">
                  <c:v>1.0354362000000001E-2</c:v>
                </c:pt>
                <c:pt idx="10">
                  <c:v>1.0354792999999999E-2</c:v>
                </c:pt>
                <c:pt idx="11">
                  <c:v>1.035496E-2</c:v>
                </c:pt>
                <c:pt idx="12">
                  <c:v>1.0355128999999999E-2</c:v>
                </c:pt>
                <c:pt idx="13">
                  <c:v>1.0355298000000001E-2</c:v>
                </c:pt>
                <c:pt idx="14">
                  <c:v>1.0355467E-2</c:v>
                </c:pt>
                <c:pt idx="15">
                  <c:v>1.0355635E-2</c:v>
                </c:pt>
                <c:pt idx="16">
                  <c:v>1.0355804E-2</c:v>
                </c:pt>
                <c:pt idx="17">
                  <c:v>1.0355975E-2</c:v>
                </c:pt>
                <c:pt idx="18">
                  <c:v>1.0356145000000001E-2</c:v>
                </c:pt>
                <c:pt idx="19">
                  <c:v>1.0356316000000001E-2</c:v>
                </c:pt>
                <c:pt idx="20">
                  <c:v>1.0356485E-2</c:v>
                </c:pt>
                <c:pt idx="21">
                  <c:v>1.0356891E-2</c:v>
                </c:pt>
                <c:pt idx="22">
                  <c:v>1.0357297E-2</c:v>
                </c:pt>
                <c:pt idx="23">
                  <c:v>1.0357705E-2</c:v>
                </c:pt>
                <c:pt idx="24">
                  <c:v>1.0358111999999999E-2</c:v>
                </c:pt>
                <c:pt idx="25">
                  <c:v>1.0358519E-2</c:v>
                </c:pt>
                <c:pt idx="26">
                  <c:v>1.0358927E-2</c:v>
                </c:pt>
                <c:pt idx="27">
                  <c:v>1.0359337999999999E-2</c:v>
                </c:pt>
                <c:pt idx="28">
                  <c:v>1.0359748E-2</c:v>
                </c:pt>
                <c:pt idx="29">
                  <c:v>1.036016E-2</c:v>
                </c:pt>
                <c:pt idx="30">
                  <c:v>1.0360569E-2</c:v>
                </c:pt>
                <c:pt idx="31">
                  <c:v>1.0361286000000001E-2</c:v>
                </c:pt>
                <c:pt idx="32">
                  <c:v>1.0362003E-2</c:v>
                </c:pt>
                <c:pt idx="33">
                  <c:v>1.0362720000000001E-2</c:v>
                </c:pt>
                <c:pt idx="34">
                  <c:v>1.0363440999999999E-2</c:v>
                </c:pt>
                <c:pt idx="35">
                  <c:v>1.0364164E-2</c:v>
                </c:pt>
                <c:pt idx="36">
                  <c:v>1.0364884E-2</c:v>
                </c:pt>
                <c:pt idx="37">
                  <c:v>1.0365604E-2</c:v>
                </c:pt>
                <c:pt idx="38">
                  <c:v>1.0366324E-2</c:v>
                </c:pt>
                <c:pt idx="39">
                  <c:v>1.0367045E-2</c:v>
                </c:pt>
                <c:pt idx="40">
                  <c:v>1.0367767E-2</c:v>
                </c:pt>
                <c:pt idx="41">
                  <c:v>1.0368723999999999E-2</c:v>
                </c:pt>
                <c:pt idx="42">
                  <c:v>1.0369679999999999E-2</c:v>
                </c:pt>
                <c:pt idx="43">
                  <c:v>1.0370641E-2</c:v>
                </c:pt>
                <c:pt idx="44">
                  <c:v>1.0371602000000001E-2</c:v>
                </c:pt>
                <c:pt idx="45">
                  <c:v>1.0372559999999999E-2</c:v>
                </c:pt>
                <c:pt idx="46">
                  <c:v>1.0373515999999999E-2</c:v>
                </c:pt>
                <c:pt idx="47">
                  <c:v>1.0374477E-2</c:v>
                </c:pt>
                <c:pt idx="48">
                  <c:v>1.0375435000000001E-2</c:v>
                </c:pt>
                <c:pt idx="49">
                  <c:v>0.96949524300000001</c:v>
                </c:pt>
                <c:pt idx="50">
                  <c:v>6.0953192000000003E-2</c:v>
                </c:pt>
                <c:pt idx="51">
                  <c:v>6.3617455000000003E-2</c:v>
                </c:pt>
                <c:pt idx="52">
                  <c:v>6.6421819000000007E-2</c:v>
                </c:pt>
                <c:pt idx="53">
                  <c:v>6.9373651999999994E-2</c:v>
                </c:pt>
                <c:pt idx="54">
                  <c:v>7.2480722999999997E-2</c:v>
                </c:pt>
                <c:pt idx="55">
                  <c:v>7.5751196000000007E-2</c:v>
                </c:pt>
                <c:pt idx="56">
                  <c:v>7.9193679000000003E-2</c:v>
                </c:pt>
                <c:pt idx="57">
                  <c:v>8.2817217999999998E-2</c:v>
                </c:pt>
                <c:pt idx="58">
                  <c:v>8.6631343999999999E-2</c:v>
                </c:pt>
                <c:pt idx="59">
                  <c:v>9.0646086999999986E-2</c:v>
                </c:pt>
                <c:pt idx="60">
                  <c:v>9.4872013000000005E-2</c:v>
                </c:pt>
                <c:pt idx="61">
                  <c:v>9.9323126999999997E-2</c:v>
                </c:pt>
                <c:pt idx="62">
                  <c:v>0.10400823499999999</c:v>
                </c:pt>
                <c:pt idx="63">
                  <c:v>0.108939648</c:v>
                </c:pt>
                <c:pt idx="64">
                  <c:v>0.114130333</c:v>
                </c:pt>
                <c:pt idx="65">
                  <c:v>0.119593938</c:v>
                </c:pt>
                <c:pt idx="66">
                  <c:v>0.12534482499999999</c:v>
                </c:pt>
                <c:pt idx="67">
                  <c:v>0.13139811600000001</c:v>
                </c:pt>
                <c:pt idx="68">
                  <c:v>0.137769748</c:v>
                </c:pt>
                <c:pt idx="69">
                  <c:v>0.14447639200000001</c:v>
                </c:pt>
                <c:pt idx="70">
                  <c:v>0.15153581199999999</c:v>
                </c:pt>
                <c:pt idx="71">
                  <c:v>0.15895949000000001</c:v>
                </c:pt>
                <c:pt idx="72">
                  <c:v>1.1405032500000001</c:v>
                </c:pt>
                <c:pt idx="73">
                  <c:v>1.3294357899999998</c:v>
                </c:pt>
                <c:pt idx="74">
                  <c:v>1.3988767600000001</c:v>
                </c:pt>
                <c:pt idx="75">
                  <c:v>1.4719712600000001</c:v>
                </c:pt>
                <c:pt idx="76">
                  <c:v>1.5489137500000001</c:v>
                </c:pt>
                <c:pt idx="77">
                  <c:v>1.62990802</c:v>
                </c:pt>
                <c:pt idx="78">
                  <c:v>1.7151618399999999</c:v>
                </c:pt>
                <c:pt idx="79">
                  <c:v>1.8049051899999999</c:v>
                </c:pt>
                <c:pt idx="80">
                  <c:v>2.6461897699999999</c:v>
                </c:pt>
                <c:pt idx="81">
                  <c:v>2.0665010669999999</c:v>
                </c:pt>
                <c:pt idx="82">
                  <c:v>2.1770605650000001</c:v>
                </c:pt>
                <c:pt idx="83">
                  <c:v>2.2936417310000001</c:v>
                </c:pt>
                <c:pt idx="84">
                  <c:v>2.4165767569999996</c:v>
                </c:pt>
                <c:pt idx="85">
                  <c:v>2.5462215599999998</c:v>
                </c:pt>
                <c:pt idx="86">
                  <c:v>2.68295073</c:v>
                </c:pt>
                <c:pt idx="87">
                  <c:v>2.8271553200000001</c:v>
                </c:pt>
                <c:pt idx="88">
                  <c:v>2.9792595100000003</c:v>
                </c:pt>
                <c:pt idx="89">
                  <c:v>3.1396995100000002</c:v>
                </c:pt>
                <c:pt idx="90">
                  <c:v>3.30894691</c:v>
                </c:pt>
                <c:pt idx="91">
                  <c:v>3.4875019799999998</c:v>
                </c:pt>
                <c:pt idx="92">
                  <c:v>3.63450074</c:v>
                </c:pt>
                <c:pt idx="93">
                  <c:v>3.7939501400000002</c:v>
                </c:pt>
                <c:pt idx="94">
                  <c:v>3.9652719800000003</c:v>
                </c:pt>
                <c:pt idx="95">
                  <c:v>4.1490288999999994</c:v>
                </c:pt>
                <c:pt idx="96">
                  <c:v>4.3458079300000003</c:v>
                </c:pt>
                <c:pt idx="97">
                  <c:v>4.5562367999999998</c:v>
                </c:pt>
                <c:pt idx="98">
                  <c:v>4.7809797800000009</c:v>
                </c:pt>
                <c:pt idx="99">
                  <c:v>5.0207368500000005</c:v>
                </c:pt>
                <c:pt idx="100">
                  <c:v>5.5381687599999996</c:v>
                </c:pt>
                <c:pt idx="101">
                  <c:v>5.8103003100000006</c:v>
                </c:pt>
                <c:pt idx="102">
                  <c:v>6.0998205099999998</c:v>
                </c:pt>
                <c:pt idx="103">
                  <c:v>6.4076232500000003</c:v>
                </c:pt>
                <c:pt idx="104">
                  <c:v>6.7346469499999992</c:v>
                </c:pt>
                <c:pt idx="105">
                  <c:v>7.0818982200000002</c:v>
                </c:pt>
                <c:pt idx="106">
                  <c:v>7.4504362900000007</c:v>
                </c:pt>
                <c:pt idx="107">
                  <c:v>7.8413903300000003</c:v>
                </c:pt>
                <c:pt idx="108">
                  <c:v>8.2559599800000001</c:v>
                </c:pt>
                <c:pt idx="109">
                  <c:v>8.6954193999999987</c:v>
                </c:pt>
                <c:pt idx="110">
                  <c:v>9.4230240700000003</c:v>
                </c:pt>
                <c:pt idx="111">
                  <c:v>9.9165150799999999</c:v>
                </c:pt>
                <c:pt idx="112">
                  <c:v>10.701121270000002</c:v>
                </c:pt>
                <c:pt idx="113">
                  <c:v>16.981448310000001</c:v>
                </c:pt>
                <c:pt idx="114">
                  <c:v>15.59770937</c:v>
                </c:pt>
                <c:pt idx="115">
                  <c:v>15.72059574</c:v>
                </c:pt>
                <c:pt idx="116">
                  <c:v>15.85362226</c:v>
                </c:pt>
                <c:pt idx="117">
                  <c:v>16.521302289999998</c:v>
                </c:pt>
                <c:pt idx="118">
                  <c:v>16.153111679999999</c:v>
                </c:pt>
                <c:pt idx="119">
                  <c:v>16.582899180000002</c:v>
                </c:pt>
                <c:pt idx="120">
                  <c:v>15.67887296</c:v>
                </c:pt>
                <c:pt idx="121">
                  <c:v>17.642152126000003</c:v>
                </c:pt>
                <c:pt idx="122">
                  <c:v>17.599935565000003</c:v>
                </c:pt>
                <c:pt idx="123">
                  <c:v>18.097970899000003</c:v>
                </c:pt>
                <c:pt idx="124">
                  <c:v>16.854790401000002</c:v>
                </c:pt>
                <c:pt idx="125">
                  <c:v>18.625020310999997</c:v>
                </c:pt>
                <c:pt idx="126">
                  <c:v>19.442544803999997</c:v>
                </c:pt>
                <c:pt idx="127">
                  <c:v>18.953665331</c:v>
                </c:pt>
                <c:pt idx="128">
                  <c:v>20.915874232</c:v>
                </c:pt>
                <c:pt idx="129">
                  <c:v>20.236545309</c:v>
                </c:pt>
                <c:pt idx="130">
                  <c:v>22.950095136999998</c:v>
                </c:pt>
                <c:pt idx="131">
                  <c:v>22.073989984999997</c:v>
                </c:pt>
                <c:pt idx="132">
                  <c:v>23.442157027000004</c:v>
                </c:pt>
                <c:pt idx="133">
                  <c:v>23.223747703000001</c:v>
                </c:pt>
                <c:pt idx="134">
                  <c:v>23.489168767999999</c:v>
                </c:pt>
                <c:pt idx="135">
                  <c:v>23.786681971</c:v>
                </c:pt>
                <c:pt idx="136">
                  <c:v>26.727726129000001</c:v>
                </c:pt>
                <c:pt idx="137">
                  <c:v>26.11379956</c:v>
                </c:pt>
                <c:pt idx="138">
                  <c:v>26.012417449999997</c:v>
                </c:pt>
                <c:pt idx="139">
                  <c:v>27.82399903</c:v>
                </c:pt>
                <c:pt idx="140">
                  <c:v>28.299149259999997</c:v>
                </c:pt>
                <c:pt idx="141">
                  <c:v>30.293276273899998</c:v>
                </c:pt>
                <c:pt idx="142">
                  <c:v>33.390691838000002</c:v>
                </c:pt>
                <c:pt idx="143">
                  <c:v>39.37542097</c:v>
                </c:pt>
                <c:pt idx="144">
                  <c:v>54.205581699999996</c:v>
                </c:pt>
                <c:pt idx="145">
                  <c:v>67.987758794000001</c:v>
                </c:pt>
                <c:pt idx="146">
                  <c:v>81.267358130000005</c:v>
                </c:pt>
                <c:pt idx="147">
                  <c:v>91.808135980000003</c:v>
                </c:pt>
                <c:pt idx="148">
                  <c:v>103.682133588</c:v>
                </c:pt>
                <c:pt idx="149">
                  <c:v>113.37146817</c:v>
                </c:pt>
                <c:pt idx="150">
                  <c:v>144.45849999999999</c:v>
                </c:pt>
                <c:pt idx="151">
                  <c:v>158.93110000000001</c:v>
                </c:pt>
                <c:pt idx="152">
                  <c:v>176.5264</c:v>
                </c:pt>
                <c:pt idx="153">
                  <c:v>191.49160000000001</c:v>
                </c:pt>
                <c:pt idx="154">
                  <c:v>210.61809999999997</c:v>
                </c:pt>
                <c:pt idx="155">
                  <c:v>224.9914</c:v>
                </c:pt>
                <c:pt idx="156">
                  <c:v>238.1206</c:v>
                </c:pt>
                <c:pt idx="157">
                  <c:v>259.67090000000002</c:v>
                </c:pt>
                <c:pt idx="158">
                  <c:v>281.72023703000002</c:v>
                </c:pt>
                <c:pt idx="159">
                  <c:v>303.76956266999997</c:v>
                </c:pt>
                <c:pt idx="160">
                  <c:v>325.81889999999999</c:v>
                </c:pt>
                <c:pt idx="161">
                  <c:v>338.29650999999996</c:v>
                </c:pt>
                <c:pt idx="162">
                  <c:v>350.7741200000001</c:v>
                </c:pt>
                <c:pt idx="163">
                  <c:v>363.25173000000001</c:v>
                </c:pt>
                <c:pt idx="164">
                  <c:v>375.72933999999992</c:v>
                </c:pt>
                <c:pt idx="165">
                  <c:v>388.20695000000006</c:v>
                </c:pt>
                <c:pt idx="166">
                  <c:v>400.68456000000003</c:v>
                </c:pt>
                <c:pt idx="167">
                  <c:v>413.16217</c:v>
                </c:pt>
                <c:pt idx="168">
                  <c:v>425.63977999999997</c:v>
                </c:pt>
                <c:pt idx="169">
                  <c:v>438.11738999999994</c:v>
                </c:pt>
                <c:pt idx="170">
                  <c:v>450.59500000000003</c:v>
                </c:pt>
                <c:pt idx="171">
                  <c:v>452.94616000000002</c:v>
                </c:pt>
                <c:pt idx="172">
                  <c:v>455.29732000000001</c:v>
                </c:pt>
                <c:pt idx="173">
                  <c:v>457.64847999999995</c:v>
                </c:pt>
                <c:pt idx="174">
                  <c:v>459.99964000000006</c:v>
                </c:pt>
                <c:pt idx="175">
                  <c:v>462.35079999999994</c:v>
                </c:pt>
                <c:pt idx="176">
                  <c:v>464.70195999999999</c:v>
                </c:pt>
                <c:pt idx="177">
                  <c:v>467.05311999999998</c:v>
                </c:pt>
                <c:pt idx="178">
                  <c:v>469.40427999999997</c:v>
                </c:pt>
                <c:pt idx="179">
                  <c:v>471.75544000000002</c:v>
                </c:pt>
                <c:pt idx="180">
                  <c:v>474.10660000000001</c:v>
                </c:pt>
                <c:pt idx="181">
                  <c:v>478.76708000000008</c:v>
                </c:pt>
                <c:pt idx="182">
                  <c:v>483.42755999999997</c:v>
                </c:pt>
                <c:pt idx="183">
                  <c:v>488.08803999999992</c:v>
                </c:pt>
                <c:pt idx="184">
                  <c:v>492.7485200000001</c:v>
                </c:pt>
                <c:pt idx="185">
                  <c:v>497.40899999999999</c:v>
                </c:pt>
                <c:pt idx="186">
                  <c:v>502.06948</c:v>
                </c:pt>
                <c:pt idx="187">
                  <c:v>506.72996000000001</c:v>
                </c:pt>
                <c:pt idx="188">
                  <c:v>511.39044000000001</c:v>
                </c:pt>
                <c:pt idx="189">
                  <c:v>516.05091999999991</c:v>
                </c:pt>
                <c:pt idx="190">
                  <c:v>520.71139999999991</c:v>
                </c:pt>
                <c:pt idx="191">
                  <c:v>517.10747000000003</c:v>
                </c:pt>
                <c:pt idx="192">
                  <c:v>513.50354000000004</c:v>
                </c:pt>
                <c:pt idx="193">
                  <c:v>509.89960999999994</c:v>
                </c:pt>
                <c:pt idx="194">
                  <c:v>506.29568</c:v>
                </c:pt>
                <c:pt idx="195">
                  <c:v>502.69175000000001</c:v>
                </c:pt>
                <c:pt idx="196">
                  <c:v>499.08781999999997</c:v>
                </c:pt>
                <c:pt idx="197">
                  <c:v>495.48388999999997</c:v>
                </c:pt>
                <c:pt idx="198">
                  <c:v>491.87996000000004</c:v>
                </c:pt>
                <c:pt idx="199">
                  <c:v>488.27603000000005</c:v>
                </c:pt>
                <c:pt idx="200">
                  <c:v>484.6721</c:v>
                </c:pt>
                <c:pt idx="201">
                  <c:v>491.23788999999999</c:v>
                </c:pt>
                <c:pt idx="202">
                  <c:v>497.80367999999999</c:v>
                </c:pt>
                <c:pt idx="203">
                  <c:v>504.36946999999998</c:v>
                </c:pt>
                <c:pt idx="204">
                  <c:v>510.93526000000003</c:v>
                </c:pt>
                <c:pt idx="205">
                  <c:v>517.50105000000008</c:v>
                </c:pt>
                <c:pt idx="206">
                  <c:v>524.06683999999996</c:v>
                </c:pt>
                <c:pt idx="207">
                  <c:v>530.63262999999995</c:v>
                </c:pt>
                <c:pt idx="208">
                  <c:v>537.19841999999994</c:v>
                </c:pt>
                <c:pt idx="209">
                  <c:v>543.76421000000005</c:v>
                </c:pt>
                <c:pt idx="210">
                  <c:v>550.33000000000004</c:v>
                </c:pt>
                <c:pt idx="211">
                  <c:v>557.15607</c:v>
                </c:pt>
                <c:pt idx="212">
                  <c:v>563.98213999999984</c:v>
                </c:pt>
                <c:pt idx="213">
                  <c:v>570.80820999999992</c:v>
                </c:pt>
                <c:pt idx="214">
                  <c:v>577.63427999999999</c:v>
                </c:pt>
                <c:pt idx="215">
                  <c:v>584.46035000000006</c:v>
                </c:pt>
                <c:pt idx="216">
                  <c:v>591.28642000000002</c:v>
                </c:pt>
                <c:pt idx="217">
                  <c:v>598.11248999999998</c:v>
                </c:pt>
                <c:pt idx="218">
                  <c:v>604.93856000000005</c:v>
                </c:pt>
                <c:pt idx="219">
                  <c:v>611.76463000000001</c:v>
                </c:pt>
                <c:pt idx="220">
                  <c:v>618.59070000000008</c:v>
                </c:pt>
                <c:pt idx="221">
                  <c:v>620.47946999999999</c:v>
                </c:pt>
                <c:pt idx="222">
                  <c:v>622.36824000000001</c:v>
                </c:pt>
                <c:pt idx="223">
                  <c:v>624.25701000000004</c:v>
                </c:pt>
                <c:pt idx="224">
                  <c:v>626.14577999999983</c:v>
                </c:pt>
                <c:pt idx="225">
                  <c:v>628.03454999999997</c:v>
                </c:pt>
                <c:pt idx="226">
                  <c:v>629.9233200000001</c:v>
                </c:pt>
                <c:pt idx="227">
                  <c:v>631.8120899999999</c:v>
                </c:pt>
                <c:pt idx="228">
                  <c:v>633.70086000000015</c:v>
                </c:pt>
                <c:pt idx="229">
                  <c:v>635.58962999999994</c:v>
                </c:pt>
                <c:pt idx="230">
                  <c:v>637.47839999999997</c:v>
                </c:pt>
                <c:pt idx="231">
                  <c:v>634.81059999999979</c:v>
                </c:pt>
                <c:pt idx="232">
                  <c:v>632.14279999999997</c:v>
                </c:pt>
                <c:pt idx="233">
                  <c:v>629.47500000000002</c:v>
                </c:pt>
                <c:pt idx="234">
                  <c:v>626.80719999999997</c:v>
                </c:pt>
                <c:pt idx="235">
                  <c:v>624.13940000000002</c:v>
                </c:pt>
                <c:pt idx="236">
                  <c:v>621.47159999999997</c:v>
                </c:pt>
                <c:pt idx="237">
                  <c:v>618.80380000000002</c:v>
                </c:pt>
                <c:pt idx="238">
                  <c:v>616.13599999999997</c:v>
                </c:pt>
                <c:pt idx="239">
                  <c:v>613.46819999999991</c:v>
                </c:pt>
                <c:pt idx="240">
                  <c:v>610.80039999999997</c:v>
                </c:pt>
                <c:pt idx="241">
                  <c:v>605.13013000000001</c:v>
                </c:pt>
                <c:pt idx="242">
                  <c:v>599.45986000000005</c:v>
                </c:pt>
                <c:pt idx="243">
                  <c:v>593.78958999999998</c:v>
                </c:pt>
                <c:pt idx="244">
                  <c:v>588.11932000000002</c:v>
                </c:pt>
                <c:pt idx="245">
                  <c:v>582.44904999999983</c:v>
                </c:pt>
                <c:pt idx="246">
                  <c:v>576.77877999999998</c:v>
                </c:pt>
                <c:pt idx="247">
                  <c:v>571.10851000000014</c:v>
                </c:pt>
                <c:pt idx="248">
                  <c:v>565.43823999999995</c:v>
                </c:pt>
                <c:pt idx="249">
                  <c:v>559.76796999999999</c:v>
                </c:pt>
                <c:pt idx="250">
                  <c:v>554.09770000000003</c:v>
                </c:pt>
              </c:numCache>
            </c:numRef>
          </c:val>
        </c:ser>
        <c:ser>
          <c:idx val="4"/>
          <c:order val="4"/>
          <c:tx>
            <c:strRef>
              <c:f>oGHG!$AA$1</c:f>
              <c:strCache>
                <c:ptCount val="1"/>
                <c:pt idx="0">
                  <c:v>RCP45</c:v>
                </c:pt>
              </c:strCache>
            </c:strRef>
          </c:tx>
          <c:marker>
            <c:symbol val="none"/>
          </c:marker>
          <c:val>
            <c:numRef>
              <c:f>oGHG!$AA$3:$AA$253</c:f>
              <c:numCache>
                <c:formatCode>General</c:formatCode>
                <c:ptCount val="251"/>
                <c:pt idx="0">
                  <c:v>1.0350481999999999E-2</c:v>
                </c:pt>
                <c:pt idx="1">
                  <c:v>1.0350913E-2</c:v>
                </c:pt>
                <c:pt idx="2">
                  <c:v>1.0351344E-2</c:v>
                </c:pt>
                <c:pt idx="3">
                  <c:v>1.0351773999999999E-2</c:v>
                </c:pt>
                <c:pt idx="4">
                  <c:v>1.0352205E-2</c:v>
                </c:pt>
                <c:pt idx="5">
                  <c:v>1.0352638000000001E-2</c:v>
                </c:pt>
                <c:pt idx="6">
                  <c:v>1.0353070000000001E-2</c:v>
                </c:pt>
                <c:pt idx="7">
                  <c:v>1.03535E-2</c:v>
                </c:pt>
                <c:pt idx="8">
                  <c:v>1.0353931E-2</c:v>
                </c:pt>
                <c:pt idx="9">
                  <c:v>1.0354362000000001E-2</c:v>
                </c:pt>
                <c:pt idx="10">
                  <c:v>1.0354792999999999E-2</c:v>
                </c:pt>
                <c:pt idx="11">
                  <c:v>1.035496E-2</c:v>
                </c:pt>
                <c:pt idx="12">
                  <c:v>1.0355128999999999E-2</c:v>
                </c:pt>
                <c:pt idx="13">
                  <c:v>1.0355298000000001E-2</c:v>
                </c:pt>
                <c:pt idx="14">
                  <c:v>1.0355467E-2</c:v>
                </c:pt>
                <c:pt idx="15">
                  <c:v>1.0355635E-2</c:v>
                </c:pt>
                <c:pt idx="16">
                  <c:v>1.0355804E-2</c:v>
                </c:pt>
                <c:pt idx="17">
                  <c:v>1.0355975E-2</c:v>
                </c:pt>
                <c:pt idx="18">
                  <c:v>1.0356145000000001E-2</c:v>
                </c:pt>
                <c:pt idx="19">
                  <c:v>1.0356316000000001E-2</c:v>
                </c:pt>
                <c:pt idx="20">
                  <c:v>1.0356485E-2</c:v>
                </c:pt>
                <c:pt idx="21">
                  <c:v>1.0356891E-2</c:v>
                </c:pt>
                <c:pt idx="22">
                  <c:v>1.0357297E-2</c:v>
                </c:pt>
                <c:pt idx="23">
                  <c:v>1.0357705E-2</c:v>
                </c:pt>
                <c:pt idx="24">
                  <c:v>1.0358111999999999E-2</c:v>
                </c:pt>
                <c:pt idx="25">
                  <c:v>1.0358519E-2</c:v>
                </c:pt>
                <c:pt idx="26">
                  <c:v>1.0358927E-2</c:v>
                </c:pt>
                <c:pt idx="27">
                  <c:v>1.0359337999999999E-2</c:v>
                </c:pt>
                <c:pt idx="28">
                  <c:v>1.0359748E-2</c:v>
                </c:pt>
                <c:pt idx="29">
                  <c:v>1.036016E-2</c:v>
                </c:pt>
                <c:pt idx="30">
                  <c:v>1.0360569E-2</c:v>
                </c:pt>
                <c:pt idx="31">
                  <c:v>1.0361286000000001E-2</c:v>
                </c:pt>
                <c:pt idx="32">
                  <c:v>1.0362003E-2</c:v>
                </c:pt>
                <c:pt idx="33">
                  <c:v>1.0362720000000001E-2</c:v>
                </c:pt>
                <c:pt idx="34">
                  <c:v>1.0363440999999999E-2</c:v>
                </c:pt>
                <c:pt idx="35">
                  <c:v>1.0364164E-2</c:v>
                </c:pt>
                <c:pt idx="36">
                  <c:v>1.0364884E-2</c:v>
                </c:pt>
                <c:pt idx="37">
                  <c:v>1.0365604E-2</c:v>
                </c:pt>
                <c:pt idx="38">
                  <c:v>1.0366324E-2</c:v>
                </c:pt>
                <c:pt idx="39">
                  <c:v>1.0367045E-2</c:v>
                </c:pt>
                <c:pt idx="40">
                  <c:v>1.0367767E-2</c:v>
                </c:pt>
                <c:pt idx="41">
                  <c:v>1.0368723999999999E-2</c:v>
                </c:pt>
                <c:pt idx="42">
                  <c:v>1.0369679999999999E-2</c:v>
                </c:pt>
                <c:pt idx="43">
                  <c:v>1.0370641E-2</c:v>
                </c:pt>
                <c:pt idx="44">
                  <c:v>1.0371602000000001E-2</c:v>
                </c:pt>
                <c:pt idx="45">
                  <c:v>1.0372559999999999E-2</c:v>
                </c:pt>
                <c:pt idx="46">
                  <c:v>1.0373515999999999E-2</c:v>
                </c:pt>
                <c:pt idx="47">
                  <c:v>1.0374477E-2</c:v>
                </c:pt>
                <c:pt idx="48">
                  <c:v>1.0375435000000001E-2</c:v>
                </c:pt>
                <c:pt idx="49">
                  <c:v>0.96949524300000001</c:v>
                </c:pt>
                <c:pt idx="50">
                  <c:v>6.0953192000000003E-2</c:v>
                </c:pt>
                <c:pt idx="51">
                  <c:v>6.3617455000000003E-2</c:v>
                </c:pt>
                <c:pt idx="52">
                  <c:v>6.6421819000000007E-2</c:v>
                </c:pt>
                <c:pt idx="53">
                  <c:v>6.9373651999999994E-2</c:v>
                </c:pt>
                <c:pt idx="54">
                  <c:v>7.2480722999999997E-2</c:v>
                </c:pt>
                <c:pt idx="55">
                  <c:v>7.5751196000000007E-2</c:v>
                </c:pt>
                <c:pt idx="56">
                  <c:v>7.9193679000000003E-2</c:v>
                </c:pt>
                <c:pt idx="57">
                  <c:v>8.2817217999999998E-2</c:v>
                </c:pt>
                <c:pt idx="58">
                  <c:v>8.6631343999999999E-2</c:v>
                </c:pt>
                <c:pt idx="59">
                  <c:v>9.0646086999999986E-2</c:v>
                </c:pt>
                <c:pt idx="60">
                  <c:v>9.4872013000000005E-2</c:v>
                </c:pt>
                <c:pt idx="61">
                  <c:v>9.9323126999999997E-2</c:v>
                </c:pt>
                <c:pt idx="62">
                  <c:v>0.10400823499999999</c:v>
                </c:pt>
                <c:pt idx="63">
                  <c:v>0.108939648</c:v>
                </c:pt>
                <c:pt idx="64">
                  <c:v>0.114130333</c:v>
                </c:pt>
                <c:pt idx="65">
                  <c:v>0.119593938</c:v>
                </c:pt>
                <c:pt idx="66">
                  <c:v>0.12534482499999999</c:v>
                </c:pt>
                <c:pt idx="67">
                  <c:v>0.13139811600000001</c:v>
                </c:pt>
                <c:pt idx="68">
                  <c:v>0.137769748</c:v>
                </c:pt>
                <c:pt idx="69">
                  <c:v>0.14447639200000001</c:v>
                </c:pt>
                <c:pt idx="70">
                  <c:v>0.15153581199999999</c:v>
                </c:pt>
                <c:pt idx="71">
                  <c:v>0.15895949000000001</c:v>
                </c:pt>
                <c:pt idx="72">
                  <c:v>1.1405032500000001</c:v>
                </c:pt>
                <c:pt idx="73">
                  <c:v>1.3294357899999998</c:v>
                </c:pt>
                <c:pt idx="74">
                  <c:v>1.3988767600000001</c:v>
                </c:pt>
                <c:pt idx="75">
                  <c:v>1.4719712600000001</c:v>
                </c:pt>
                <c:pt idx="76">
                  <c:v>1.5489137500000001</c:v>
                </c:pt>
                <c:pt idx="77">
                  <c:v>1.62990802</c:v>
                </c:pt>
                <c:pt idx="78">
                  <c:v>1.7151618399999999</c:v>
                </c:pt>
                <c:pt idx="79">
                  <c:v>1.8049051899999999</c:v>
                </c:pt>
                <c:pt idx="80">
                  <c:v>2.6461897699999999</c:v>
                </c:pt>
                <c:pt idx="81">
                  <c:v>2.0665010669999999</c:v>
                </c:pt>
                <c:pt idx="82">
                  <c:v>2.1770605650000001</c:v>
                </c:pt>
                <c:pt idx="83">
                  <c:v>2.2936417310000001</c:v>
                </c:pt>
                <c:pt idx="84">
                  <c:v>2.4165767569999996</c:v>
                </c:pt>
                <c:pt idx="85">
                  <c:v>2.5462215599999998</c:v>
                </c:pt>
                <c:pt idx="86">
                  <c:v>2.68295073</c:v>
                </c:pt>
                <c:pt idx="87">
                  <c:v>2.8271553200000001</c:v>
                </c:pt>
                <c:pt idx="88">
                  <c:v>2.9792595100000003</c:v>
                </c:pt>
                <c:pt idx="89">
                  <c:v>3.1396995100000002</c:v>
                </c:pt>
                <c:pt idx="90">
                  <c:v>3.30894691</c:v>
                </c:pt>
                <c:pt idx="91">
                  <c:v>3.4875019799999998</c:v>
                </c:pt>
                <c:pt idx="92">
                  <c:v>3.63450074</c:v>
                </c:pt>
                <c:pt idx="93">
                  <c:v>3.7939501400000002</c:v>
                </c:pt>
                <c:pt idx="94">
                  <c:v>3.9652719800000003</c:v>
                </c:pt>
                <c:pt idx="95">
                  <c:v>4.1490288999999994</c:v>
                </c:pt>
                <c:pt idx="96">
                  <c:v>4.3458079300000003</c:v>
                </c:pt>
                <c:pt idx="97">
                  <c:v>4.5562367999999998</c:v>
                </c:pt>
                <c:pt idx="98">
                  <c:v>4.7809797800000009</c:v>
                </c:pt>
                <c:pt idx="99">
                  <c:v>5.0207368500000005</c:v>
                </c:pt>
                <c:pt idx="100">
                  <c:v>5.5381687599999996</c:v>
                </c:pt>
                <c:pt idx="101">
                  <c:v>5.8103003100000006</c:v>
                </c:pt>
                <c:pt idx="102">
                  <c:v>6.0998205099999998</c:v>
                </c:pt>
                <c:pt idx="103">
                  <c:v>6.4076232500000003</c:v>
                </c:pt>
                <c:pt idx="104">
                  <c:v>6.7346469499999992</c:v>
                </c:pt>
                <c:pt idx="105">
                  <c:v>7.0818982200000002</c:v>
                </c:pt>
                <c:pt idx="106">
                  <c:v>7.4504362900000007</c:v>
                </c:pt>
                <c:pt idx="107">
                  <c:v>7.8413903300000003</c:v>
                </c:pt>
                <c:pt idx="108">
                  <c:v>8.2559599800000001</c:v>
                </c:pt>
                <c:pt idx="109">
                  <c:v>8.6954193999999987</c:v>
                </c:pt>
                <c:pt idx="110">
                  <c:v>9.4230240700000003</c:v>
                </c:pt>
                <c:pt idx="111">
                  <c:v>9.9165150799999999</c:v>
                </c:pt>
                <c:pt idx="112">
                  <c:v>10.701121270000002</c:v>
                </c:pt>
                <c:pt idx="113">
                  <c:v>16.981448310000001</c:v>
                </c:pt>
                <c:pt idx="114">
                  <c:v>15.59770937</c:v>
                </c:pt>
                <c:pt idx="115">
                  <c:v>15.72059574</c:v>
                </c:pt>
                <c:pt idx="116">
                  <c:v>15.85362226</c:v>
                </c:pt>
                <c:pt idx="117">
                  <c:v>16.521302289999998</c:v>
                </c:pt>
                <c:pt idx="118">
                  <c:v>16.153111679999999</c:v>
                </c:pt>
                <c:pt idx="119">
                  <c:v>16.582899180000002</c:v>
                </c:pt>
                <c:pt idx="120">
                  <c:v>15.67887296</c:v>
                </c:pt>
                <c:pt idx="121">
                  <c:v>17.642152126000003</c:v>
                </c:pt>
                <c:pt idx="122">
                  <c:v>17.599935565000003</c:v>
                </c:pt>
                <c:pt idx="123">
                  <c:v>18.097970899000003</c:v>
                </c:pt>
                <c:pt idx="124">
                  <c:v>16.854790401000002</c:v>
                </c:pt>
                <c:pt idx="125">
                  <c:v>18.625020310999997</c:v>
                </c:pt>
                <c:pt idx="126">
                  <c:v>19.442544803999997</c:v>
                </c:pt>
                <c:pt idx="127">
                  <c:v>18.953665331</c:v>
                </c:pt>
                <c:pt idx="128">
                  <c:v>20.915874232</c:v>
                </c:pt>
                <c:pt idx="129">
                  <c:v>20.236545309</c:v>
                </c:pt>
                <c:pt idx="130">
                  <c:v>22.950095136999998</c:v>
                </c:pt>
                <c:pt idx="131">
                  <c:v>22.073989984999997</c:v>
                </c:pt>
                <c:pt idx="132">
                  <c:v>23.442157027000004</c:v>
                </c:pt>
                <c:pt idx="133">
                  <c:v>23.223747703000001</c:v>
                </c:pt>
                <c:pt idx="134">
                  <c:v>23.489168767999999</c:v>
                </c:pt>
                <c:pt idx="135">
                  <c:v>23.786681971</c:v>
                </c:pt>
                <c:pt idx="136">
                  <c:v>26.727726129000001</c:v>
                </c:pt>
                <c:pt idx="137">
                  <c:v>26.11379956</c:v>
                </c:pt>
                <c:pt idx="138">
                  <c:v>26.012417449999997</c:v>
                </c:pt>
                <c:pt idx="139">
                  <c:v>27.82399903</c:v>
                </c:pt>
                <c:pt idx="140">
                  <c:v>28.299149259999997</c:v>
                </c:pt>
                <c:pt idx="141">
                  <c:v>30.293276273899998</c:v>
                </c:pt>
                <c:pt idx="142">
                  <c:v>33.390691838000002</c:v>
                </c:pt>
                <c:pt idx="143">
                  <c:v>39.37542097</c:v>
                </c:pt>
                <c:pt idx="144">
                  <c:v>54.205581699999996</c:v>
                </c:pt>
                <c:pt idx="145">
                  <c:v>67.987758794000001</c:v>
                </c:pt>
                <c:pt idx="146">
                  <c:v>81.267358130000005</c:v>
                </c:pt>
                <c:pt idx="147">
                  <c:v>91.808135980000003</c:v>
                </c:pt>
                <c:pt idx="148">
                  <c:v>103.682133588</c:v>
                </c:pt>
                <c:pt idx="149">
                  <c:v>113.37146817</c:v>
                </c:pt>
                <c:pt idx="150">
                  <c:v>144.45849999999999</c:v>
                </c:pt>
                <c:pt idx="151">
                  <c:v>158.93110000000001</c:v>
                </c:pt>
                <c:pt idx="152">
                  <c:v>176.5264</c:v>
                </c:pt>
                <c:pt idx="153">
                  <c:v>191.49160000000001</c:v>
                </c:pt>
                <c:pt idx="154">
                  <c:v>210.61809999999997</c:v>
                </c:pt>
                <c:pt idx="155">
                  <c:v>224.9914</c:v>
                </c:pt>
                <c:pt idx="156">
                  <c:v>232.42840000000001</c:v>
                </c:pt>
                <c:pt idx="157">
                  <c:v>248.25770000000003</c:v>
                </c:pt>
                <c:pt idx="158">
                  <c:v>259.43446273000001</c:v>
                </c:pt>
                <c:pt idx="159">
                  <c:v>270.61123696999999</c:v>
                </c:pt>
                <c:pt idx="160">
                  <c:v>281.78799999999995</c:v>
                </c:pt>
                <c:pt idx="161">
                  <c:v>294.88781</c:v>
                </c:pt>
                <c:pt idx="162">
                  <c:v>307.98761999999999</c:v>
                </c:pt>
                <c:pt idx="163">
                  <c:v>321.08742999999998</c:v>
                </c:pt>
                <c:pt idx="164">
                  <c:v>334.18723999999997</c:v>
                </c:pt>
                <c:pt idx="165">
                  <c:v>347.28705000000002</c:v>
                </c:pt>
                <c:pt idx="166">
                  <c:v>360.38686000000001</c:v>
                </c:pt>
                <c:pt idx="167">
                  <c:v>373.48667</c:v>
                </c:pt>
                <c:pt idx="168">
                  <c:v>386.58647999999999</c:v>
                </c:pt>
                <c:pt idx="169">
                  <c:v>399.68629000000004</c:v>
                </c:pt>
                <c:pt idx="170">
                  <c:v>412.78609999999998</c:v>
                </c:pt>
                <c:pt idx="171">
                  <c:v>416.57263999999998</c:v>
                </c:pt>
                <c:pt idx="172">
                  <c:v>420.35918000000004</c:v>
                </c:pt>
                <c:pt idx="173">
                  <c:v>424.14572000000004</c:v>
                </c:pt>
                <c:pt idx="174">
                  <c:v>427.93225999999999</c:v>
                </c:pt>
                <c:pt idx="175">
                  <c:v>431.71879999999999</c:v>
                </c:pt>
                <c:pt idx="176">
                  <c:v>435.50534000000005</c:v>
                </c:pt>
                <c:pt idx="177">
                  <c:v>439.29187999999994</c:v>
                </c:pt>
                <c:pt idx="178">
                  <c:v>443.07841999999999</c:v>
                </c:pt>
                <c:pt idx="179">
                  <c:v>446.86496000000005</c:v>
                </c:pt>
                <c:pt idx="180">
                  <c:v>450.6515</c:v>
                </c:pt>
                <c:pt idx="181">
                  <c:v>454.16877000000005</c:v>
                </c:pt>
                <c:pt idx="182">
                  <c:v>457.68604000000005</c:v>
                </c:pt>
                <c:pt idx="183">
                  <c:v>461.20330999999999</c:v>
                </c:pt>
                <c:pt idx="184">
                  <c:v>464.72057999999998</c:v>
                </c:pt>
                <c:pt idx="185">
                  <c:v>468.23784999999998</c:v>
                </c:pt>
                <c:pt idx="186">
                  <c:v>471.75511999999998</c:v>
                </c:pt>
                <c:pt idx="187">
                  <c:v>475.27239000000003</c:v>
                </c:pt>
                <c:pt idx="188">
                  <c:v>478.78965999999997</c:v>
                </c:pt>
                <c:pt idx="189">
                  <c:v>482.30693000000008</c:v>
                </c:pt>
                <c:pt idx="190">
                  <c:v>485.82420000000002</c:v>
                </c:pt>
                <c:pt idx="191">
                  <c:v>487.87964999999991</c:v>
                </c:pt>
                <c:pt idx="192">
                  <c:v>489.93509999999998</c:v>
                </c:pt>
                <c:pt idx="193">
                  <c:v>491.99054999999998</c:v>
                </c:pt>
                <c:pt idx="194">
                  <c:v>494.04599999999999</c:v>
                </c:pt>
                <c:pt idx="195">
                  <c:v>496.10145000000006</c:v>
                </c:pt>
                <c:pt idx="196">
                  <c:v>498.15690000000006</c:v>
                </c:pt>
                <c:pt idx="197">
                  <c:v>500.21235000000007</c:v>
                </c:pt>
                <c:pt idx="198">
                  <c:v>502.26780000000002</c:v>
                </c:pt>
                <c:pt idx="199">
                  <c:v>504.32325000000009</c:v>
                </c:pt>
                <c:pt idx="200">
                  <c:v>506.37869999999998</c:v>
                </c:pt>
                <c:pt idx="201">
                  <c:v>504.95943000000005</c:v>
                </c:pt>
                <c:pt idx="202">
                  <c:v>503.54016000000001</c:v>
                </c:pt>
                <c:pt idx="203">
                  <c:v>502.12089000000003</c:v>
                </c:pt>
                <c:pt idx="204">
                  <c:v>500.70161999999999</c:v>
                </c:pt>
                <c:pt idx="205">
                  <c:v>499.28235000000001</c:v>
                </c:pt>
                <c:pt idx="206">
                  <c:v>497.86308000000002</c:v>
                </c:pt>
                <c:pt idx="207">
                  <c:v>496.44380999999998</c:v>
                </c:pt>
                <c:pt idx="208">
                  <c:v>495.02454</c:v>
                </c:pt>
                <c:pt idx="209">
                  <c:v>493.60527000000002</c:v>
                </c:pt>
                <c:pt idx="210">
                  <c:v>492.18599999999998</c:v>
                </c:pt>
                <c:pt idx="211">
                  <c:v>494.16535000000005</c:v>
                </c:pt>
                <c:pt idx="212">
                  <c:v>496.14469999999994</c:v>
                </c:pt>
                <c:pt idx="213">
                  <c:v>498.12405000000001</c:v>
                </c:pt>
                <c:pt idx="214">
                  <c:v>500.10339999999997</c:v>
                </c:pt>
                <c:pt idx="215">
                  <c:v>502.08274999999998</c:v>
                </c:pt>
                <c:pt idx="216">
                  <c:v>504.0621000000001</c:v>
                </c:pt>
                <c:pt idx="217">
                  <c:v>506.04144999999994</c:v>
                </c:pt>
                <c:pt idx="218">
                  <c:v>508.02080000000007</c:v>
                </c:pt>
                <c:pt idx="219">
                  <c:v>510.00014999999996</c:v>
                </c:pt>
                <c:pt idx="220">
                  <c:v>511.97950000000003</c:v>
                </c:pt>
                <c:pt idx="221">
                  <c:v>516.93766000000005</c:v>
                </c:pt>
                <c:pt idx="222">
                  <c:v>521.89582000000007</c:v>
                </c:pt>
                <c:pt idx="223">
                  <c:v>526.85397999999998</c:v>
                </c:pt>
                <c:pt idx="224">
                  <c:v>531.81214</c:v>
                </c:pt>
                <c:pt idx="225">
                  <c:v>536.77030000000002</c:v>
                </c:pt>
                <c:pt idx="226">
                  <c:v>541.72846000000004</c:v>
                </c:pt>
                <c:pt idx="227">
                  <c:v>546.68661999999995</c:v>
                </c:pt>
                <c:pt idx="228">
                  <c:v>551.64477999999997</c:v>
                </c:pt>
                <c:pt idx="229">
                  <c:v>556.60293999999999</c:v>
                </c:pt>
                <c:pt idx="230">
                  <c:v>561.56110000000001</c:v>
                </c:pt>
                <c:pt idx="231">
                  <c:v>567.22173000000009</c:v>
                </c:pt>
                <c:pt idx="232">
                  <c:v>572.88235999999995</c:v>
                </c:pt>
                <c:pt idx="233">
                  <c:v>578.54299000000003</c:v>
                </c:pt>
                <c:pt idx="234">
                  <c:v>584.20362</c:v>
                </c:pt>
                <c:pt idx="235">
                  <c:v>589.86425000000008</c:v>
                </c:pt>
                <c:pt idx="236">
                  <c:v>595.52487999999994</c:v>
                </c:pt>
                <c:pt idx="237">
                  <c:v>601.18551000000002</c:v>
                </c:pt>
                <c:pt idx="238">
                  <c:v>606.84613999999999</c:v>
                </c:pt>
                <c:pt idx="239">
                  <c:v>612.50676999999996</c:v>
                </c:pt>
                <c:pt idx="240">
                  <c:v>618.16739999999993</c:v>
                </c:pt>
                <c:pt idx="241">
                  <c:v>623.63747999999998</c:v>
                </c:pt>
                <c:pt idx="242">
                  <c:v>629.10756000000003</c:v>
                </c:pt>
                <c:pt idx="243">
                  <c:v>634.57763999999997</c:v>
                </c:pt>
                <c:pt idx="244">
                  <c:v>640.0477199999998</c:v>
                </c:pt>
                <c:pt idx="245">
                  <c:v>645.51780000000008</c:v>
                </c:pt>
                <c:pt idx="246">
                  <c:v>650.98788000000002</c:v>
                </c:pt>
                <c:pt idx="247">
                  <c:v>656.45795999999996</c:v>
                </c:pt>
                <c:pt idx="248">
                  <c:v>661.92804000000001</c:v>
                </c:pt>
                <c:pt idx="249">
                  <c:v>667.39811999999995</c:v>
                </c:pt>
                <c:pt idx="250">
                  <c:v>672.8682</c:v>
                </c:pt>
              </c:numCache>
            </c:numRef>
          </c:val>
        </c:ser>
        <c:ser>
          <c:idx val="5"/>
          <c:order val="5"/>
          <c:tx>
            <c:strRef>
              <c:f>oGHG!$R$1</c:f>
              <c:strCache>
                <c:ptCount val="1"/>
                <c:pt idx="0">
                  <c:v>RCP85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oGHG!$R$3:$R$253</c:f>
              <c:numCache>
                <c:formatCode>General</c:formatCode>
                <c:ptCount val="251"/>
                <c:pt idx="0">
                  <c:v>1.0350481999999999E-2</c:v>
                </c:pt>
                <c:pt idx="1">
                  <c:v>1.0350913E-2</c:v>
                </c:pt>
                <c:pt idx="2">
                  <c:v>1.0351344E-2</c:v>
                </c:pt>
                <c:pt idx="3">
                  <c:v>1.0351773999999999E-2</c:v>
                </c:pt>
                <c:pt idx="4">
                  <c:v>1.0352205E-2</c:v>
                </c:pt>
                <c:pt idx="5">
                  <c:v>1.0352638000000001E-2</c:v>
                </c:pt>
                <c:pt idx="6">
                  <c:v>1.0353070000000001E-2</c:v>
                </c:pt>
                <c:pt idx="7">
                  <c:v>1.03535E-2</c:v>
                </c:pt>
                <c:pt idx="8">
                  <c:v>1.0353931E-2</c:v>
                </c:pt>
                <c:pt idx="9">
                  <c:v>1.0354362000000001E-2</c:v>
                </c:pt>
                <c:pt idx="10">
                  <c:v>1.0354792999999999E-2</c:v>
                </c:pt>
                <c:pt idx="11">
                  <c:v>1.035496E-2</c:v>
                </c:pt>
                <c:pt idx="12">
                  <c:v>1.0355128999999999E-2</c:v>
                </c:pt>
                <c:pt idx="13">
                  <c:v>1.0355298000000001E-2</c:v>
                </c:pt>
                <c:pt idx="14">
                  <c:v>1.0355467E-2</c:v>
                </c:pt>
                <c:pt idx="15">
                  <c:v>1.0355635E-2</c:v>
                </c:pt>
                <c:pt idx="16">
                  <c:v>1.0355804E-2</c:v>
                </c:pt>
                <c:pt idx="17">
                  <c:v>1.0355975E-2</c:v>
                </c:pt>
                <c:pt idx="18">
                  <c:v>1.0356145000000001E-2</c:v>
                </c:pt>
                <c:pt idx="19">
                  <c:v>1.0356316000000001E-2</c:v>
                </c:pt>
                <c:pt idx="20">
                  <c:v>1.0356485E-2</c:v>
                </c:pt>
                <c:pt idx="21">
                  <c:v>1.0356891E-2</c:v>
                </c:pt>
                <c:pt idx="22">
                  <c:v>1.0357297E-2</c:v>
                </c:pt>
                <c:pt idx="23">
                  <c:v>1.0357705E-2</c:v>
                </c:pt>
                <c:pt idx="24">
                  <c:v>1.0358111999999999E-2</c:v>
                </c:pt>
                <c:pt idx="25">
                  <c:v>1.0358519E-2</c:v>
                </c:pt>
                <c:pt idx="26">
                  <c:v>1.0358927E-2</c:v>
                </c:pt>
                <c:pt idx="27">
                  <c:v>1.0359337999999999E-2</c:v>
                </c:pt>
                <c:pt idx="28">
                  <c:v>1.0359748E-2</c:v>
                </c:pt>
                <c:pt idx="29">
                  <c:v>1.036016E-2</c:v>
                </c:pt>
                <c:pt idx="30">
                  <c:v>1.0360569E-2</c:v>
                </c:pt>
                <c:pt idx="31">
                  <c:v>1.0361286000000001E-2</c:v>
                </c:pt>
                <c:pt idx="32">
                  <c:v>1.0362003E-2</c:v>
                </c:pt>
                <c:pt idx="33">
                  <c:v>1.0362720000000001E-2</c:v>
                </c:pt>
                <c:pt idx="34">
                  <c:v>1.0363440999999999E-2</c:v>
                </c:pt>
                <c:pt idx="35">
                  <c:v>1.0364164E-2</c:v>
                </c:pt>
                <c:pt idx="36">
                  <c:v>1.0364884E-2</c:v>
                </c:pt>
                <c:pt idx="37">
                  <c:v>1.0365604E-2</c:v>
                </c:pt>
                <c:pt idx="38">
                  <c:v>1.0366324E-2</c:v>
                </c:pt>
                <c:pt idx="39">
                  <c:v>1.0367045E-2</c:v>
                </c:pt>
                <c:pt idx="40">
                  <c:v>1.0367767E-2</c:v>
                </c:pt>
                <c:pt idx="41">
                  <c:v>1.0368723999999999E-2</c:v>
                </c:pt>
                <c:pt idx="42">
                  <c:v>1.0369679999999999E-2</c:v>
                </c:pt>
                <c:pt idx="43">
                  <c:v>1.0370641E-2</c:v>
                </c:pt>
                <c:pt idx="44">
                  <c:v>1.0371602000000001E-2</c:v>
                </c:pt>
                <c:pt idx="45">
                  <c:v>1.0372559999999999E-2</c:v>
                </c:pt>
                <c:pt idx="46">
                  <c:v>1.0373515999999999E-2</c:v>
                </c:pt>
                <c:pt idx="47">
                  <c:v>1.0374477E-2</c:v>
                </c:pt>
                <c:pt idx="48">
                  <c:v>1.0375435000000001E-2</c:v>
                </c:pt>
                <c:pt idx="49">
                  <c:v>0.96949524300000001</c:v>
                </c:pt>
                <c:pt idx="50">
                  <c:v>6.0953192000000003E-2</c:v>
                </c:pt>
                <c:pt idx="51">
                  <c:v>6.3617455000000003E-2</c:v>
                </c:pt>
                <c:pt idx="52">
                  <c:v>6.6421819000000007E-2</c:v>
                </c:pt>
                <c:pt idx="53">
                  <c:v>6.9373651999999994E-2</c:v>
                </c:pt>
                <c:pt idx="54">
                  <c:v>7.2480722999999997E-2</c:v>
                </c:pt>
                <c:pt idx="55">
                  <c:v>7.5751196000000007E-2</c:v>
                </c:pt>
                <c:pt idx="56">
                  <c:v>7.9193679000000003E-2</c:v>
                </c:pt>
                <c:pt idx="57">
                  <c:v>8.2817217999999998E-2</c:v>
                </c:pt>
                <c:pt idx="58">
                  <c:v>8.6631343999999999E-2</c:v>
                </c:pt>
                <c:pt idx="59">
                  <c:v>9.0646086999999986E-2</c:v>
                </c:pt>
                <c:pt idx="60">
                  <c:v>9.4872013000000005E-2</c:v>
                </c:pt>
                <c:pt idx="61">
                  <c:v>9.9323126999999997E-2</c:v>
                </c:pt>
                <c:pt idx="62">
                  <c:v>0.10400823499999999</c:v>
                </c:pt>
                <c:pt idx="63">
                  <c:v>0.108939648</c:v>
                </c:pt>
                <c:pt idx="64">
                  <c:v>0.114130333</c:v>
                </c:pt>
                <c:pt idx="65">
                  <c:v>0.119593938</c:v>
                </c:pt>
                <c:pt idx="66">
                  <c:v>0.12534482499999999</c:v>
                </c:pt>
                <c:pt idx="67">
                  <c:v>0.13139811600000001</c:v>
                </c:pt>
                <c:pt idx="68">
                  <c:v>0.137769748</c:v>
                </c:pt>
                <c:pt idx="69">
                  <c:v>0.14447639200000001</c:v>
                </c:pt>
                <c:pt idx="70">
                  <c:v>0.15153581199999999</c:v>
                </c:pt>
                <c:pt idx="71">
                  <c:v>0.15895949000000001</c:v>
                </c:pt>
                <c:pt idx="72">
                  <c:v>1.1405032500000001</c:v>
                </c:pt>
                <c:pt idx="73">
                  <c:v>1.3294357899999998</c:v>
                </c:pt>
                <c:pt idx="74">
                  <c:v>1.3988767600000001</c:v>
                </c:pt>
                <c:pt idx="75">
                  <c:v>1.4719712600000001</c:v>
                </c:pt>
                <c:pt idx="76">
                  <c:v>1.5489137500000001</c:v>
                </c:pt>
                <c:pt idx="77">
                  <c:v>1.62990802</c:v>
                </c:pt>
                <c:pt idx="78">
                  <c:v>1.7151618399999999</c:v>
                </c:pt>
                <c:pt idx="79">
                  <c:v>1.8049051899999999</c:v>
                </c:pt>
                <c:pt idx="80">
                  <c:v>2.6461897699999999</c:v>
                </c:pt>
                <c:pt idx="81">
                  <c:v>2.0665010669999999</c:v>
                </c:pt>
                <c:pt idx="82">
                  <c:v>2.1770605650000001</c:v>
                </c:pt>
                <c:pt idx="83">
                  <c:v>2.2936417310000001</c:v>
                </c:pt>
                <c:pt idx="84">
                  <c:v>2.4165767569999996</c:v>
                </c:pt>
                <c:pt idx="85">
                  <c:v>2.5462215599999998</c:v>
                </c:pt>
                <c:pt idx="86">
                  <c:v>2.68295073</c:v>
                </c:pt>
                <c:pt idx="87">
                  <c:v>2.8271553200000001</c:v>
                </c:pt>
                <c:pt idx="88">
                  <c:v>2.9792595100000003</c:v>
                </c:pt>
                <c:pt idx="89">
                  <c:v>3.1396995100000002</c:v>
                </c:pt>
                <c:pt idx="90">
                  <c:v>3.30894691</c:v>
                </c:pt>
                <c:pt idx="91">
                  <c:v>3.4875019799999998</c:v>
                </c:pt>
                <c:pt idx="92">
                  <c:v>3.63450074</c:v>
                </c:pt>
                <c:pt idx="93">
                  <c:v>3.7939501400000002</c:v>
                </c:pt>
                <c:pt idx="94">
                  <c:v>3.9652719800000003</c:v>
                </c:pt>
                <c:pt idx="95">
                  <c:v>4.1490288999999994</c:v>
                </c:pt>
                <c:pt idx="96">
                  <c:v>4.3458079300000003</c:v>
                </c:pt>
                <c:pt idx="97">
                  <c:v>4.5562367999999998</c:v>
                </c:pt>
                <c:pt idx="98">
                  <c:v>4.7809797800000009</c:v>
                </c:pt>
                <c:pt idx="99">
                  <c:v>5.0207368500000005</c:v>
                </c:pt>
                <c:pt idx="100">
                  <c:v>5.5381687599999996</c:v>
                </c:pt>
                <c:pt idx="101">
                  <c:v>5.8103003100000006</c:v>
                </c:pt>
                <c:pt idx="102">
                  <c:v>6.0998205099999998</c:v>
                </c:pt>
                <c:pt idx="103">
                  <c:v>6.4076232500000003</c:v>
                </c:pt>
                <c:pt idx="104">
                  <c:v>6.7346469499999992</c:v>
                </c:pt>
                <c:pt idx="105">
                  <c:v>7.0818982200000002</c:v>
                </c:pt>
                <c:pt idx="106">
                  <c:v>7.4504362900000007</c:v>
                </c:pt>
                <c:pt idx="107">
                  <c:v>7.8413903300000003</c:v>
                </c:pt>
                <c:pt idx="108">
                  <c:v>8.2559599800000001</c:v>
                </c:pt>
                <c:pt idx="109">
                  <c:v>8.6954193999999987</c:v>
                </c:pt>
                <c:pt idx="110">
                  <c:v>9.4230240700000003</c:v>
                </c:pt>
                <c:pt idx="111">
                  <c:v>9.9165150799999999</c:v>
                </c:pt>
                <c:pt idx="112">
                  <c:v>10.701121270000002</c:v>
                </c:pt>
                <c:pt idx="113">
                  <c:v>16.981448310000001</c:v>
                </c:pt>
                <c:pt idx="114">
                  <c:v>15.59770937</c:v>
                </c:pt>
                <c:pt idx="115">
                  <c:v>15.72059574</c:v>
                </c:pt>
                <c:pt idx="116">
                  <c:v>15.85362226</c:v>
                </c:pt>
                <c:pt idx="117">
                  <c:v>16.521302289999998</c:v>
                </c:pt>
                <c:pt idx="118">
                  <c:v>16.153111679999999</c:v>
                </c:pt>
                <c:pt idx="119">
                  <c:v>16.582899180000002</c:v>
                </c:pt>
                <c:pt idx="120">
                  <c:v>15.67887296</c:v>
                </c:pt>
                <c:pt idx="121">
                  <c:v>17.642152126000003</c:v>
                </c:pt>
                <c:pt idx="122">
                  <c:v>17.599935565000003</c:v>
                </c:pt>
                <c:pt idx="123">
                  <c:v>18.097970899000003</c:v>
                </c:pt>
                <c:pt idx="124">
                  <c:v>16.854790401000002</c:v>
                </c:pt>
                <c:pt idx="125">
                  <c:v>18.625020310999997</c:v>
                </c:pt>
                <c:pt idx="126">
                  <c:v>19.442544803999997</c:v>
                </c:pt>
                <c:pt idx="127">
                  <c:v>18.953665331</c:v>
                </c:pt>
                <c:pt idx="128">
                  <c:v>20.915874232</c:v>
                </c:pt>
                <c:pt idx="129">
                  <c:v>20.236545309</c:v>
                </c:pt>
                <c:pt idx="130">
                  <c:v>22.950095136999998</c:v>
                </c:pt>
                <c:pt idx="131">
                  <c:v>22.073989984999997</c:v>
                </c:pt>
                <c:pt idx="132">
                  <c:v>23.442157027000004</c:v>
                </c:pt>
                <c:pt idx="133">
                  <c:v>23.223747703000001</c:v>
                </c:pt>
                <c:pt idx="134">
                  <c:v>23.489168767999999</c:v>
                </c:pt>
                <c:pt idx="135">
                  <c:v>23.786681971</c:v>
                </c:pt>
                <c:pt idx="136">
                  <c:v>26.727726129000001</c:v>
                </c:pt>
                <c:pt idx="137">
                  <c:v>26.11379956</c:v>
                </c:pt>
                <c:pt idx="138">
                  <c:v>26.012417449999997</c:v>
                </c:pt>
                <c:pt idx="139">
                  <c:v>27.82399903</c:v>
                </c:pt>
                <c:pt idx="140">
                  <c:v>28.299149259999997</c:v>
                </c:pt>
                <c:pt idx="141">
                  <c:v>30.293276273899998</c:v>
                </c:pt>
                <c:pt idx="142">
                  <c:v>33.390691838000002</c:v>
                </c:pt>
                <c:pt idx="143">
                  <c:v>39.37542097</c:v>
                </c:pt>
                <c:pt idx="144">
                  <c:v>54.205581699999996</c:v>
                </c:pt>
                <c:pt idx="145">
                  <c:v>67.987758794000001</c:v>
                </c:pt>
                <c:pt idx="146">
                  <c:v>81.267358130000005</c:v>
                </c:pt>
                <c:pt idx="147">
                  <c:v>91.808135980000003</c:v>
                </c:pt>
                <c:pt idx="148">
                  <c:v>103.682133588</c:v>
                </c:pt>
                <c:pt idx="149">
                  <c:v>113.37146817</c:v>
                </c:pt>
                <c:pt idx="150">
                  <c:v>144.45849999999999</c:v>
                </c:pt>
                <c:pt idx="151">
                  <c:v>158.93110000000001</c:v>
                </c:pt>
                <c:pt idx="152">
                  <c:v>176.5264</c:v>
                </c:pt>
                <c:pt idx="153">
                  <c:v>191.49160000000001</c:v>
                </c:pt>
                <c:pt idx="154">
                  <c:v>210.61809999999997</c:v>
                </c:pt>
                <c:pt idx="155">
                  <c:v>224.9914</c:v>
                </c:pt>
                <c:pt idx="156">
                  <c:v>246.92870000000002</c:v>
                </c:pt>
                <c:pt idx="157">
                  <c:v>277.24139999999994</c:v>
                </c:pt>
                <c:pt idx="158">
                  <c:v>306.59109962999997</c:v>
                </c:pt>
                <c:pt idx="159">
                  <c:v>335.94080006999997</c:v>
                </c:pt>
                <c:pt idx="160">
                  <c:v>365.29050000000001</c:v>
                </c:pt>
                <c:pt idx="161">
                  <c:v>389.55703</c:v>
                </c:pt>
                <c:pt idx="162">
                  <c:v>413.82356000000004</c:v>
                </c:pt>
                <c:pt idx="163">
                  <c:v>438.09008999999998</c:v>
                </c:pt>
                <c:pt idx="164">
                  <c:v>462.35661999999996</c:v>
                </c:pt>
                <c:pt idx="165">
                  <c:v>486.62315000000001</c:v>
                </c:pt>
                <c:pt idx="166">
                  <c:v>510.88968000000006</c:v>
                </c:pt>
                <c:pt idx="167">
                  <c:v>535.15620999999999</c:v>
                </c:pt>
                <c:pt idx="168">
                  <c:v>559.42273999999998</c:v>
                </c:pt>
                <c:pt idx="169">
                  <c:v>583.68926999999996</c:v>
                </c:pt>
                <c:pt idx="170">
                  <c:v>607.95579999999995</c:v>
                </c:pt>
                <c:pt idx="171">
                  <c:v>622.31307000000004</c:v>
                </c:pt>
                <c:pt idx="172">
                  <c:v>636.67034000000001</c:v>
                </c:pt>
                <c:pt idx="173">
                  <c:v>651.02760999999998</c:v>
                </c:pt>
                <c:pt idx="174">
                  <c:v>665.38487999999995</c:v>
                </c:pt>
                <c:pt idx="175">
                  <c:v>679.74214999999992</c:v>
                </c:pt>
                <c:pt idx="176">
                  <c:v>694.09942000000001</c:v>
                </c:pt>
                <c:pt idx="177">
                  <c:v>708.45668999999998</c:v>
                </c:pt>
                <c:pt idx="178">
                  <c:v>722.81396000000007</c:v>
                </c:pt>
                <c:pt idx="179">
                  <c:v>737.17123000000004</c:v>
                </c:pt>
                <c:pt idx="180">
                  <c:v>751.52849999999989</c:v>
                </c:pt>
                <c:pt idx="181">
                  <c:v>761.52181999999993</c:v>
                </c:pt>
                <c:pt idx="182">
                  <c:v>771.51513999999997</c:v>
                </c:pt>
                <c:pt idx="183">
                  <c:v>781.5084599999999</c:v>
                </c:pt>
                <c:pt idx="184">
                  <c:v>791.50178000000005</c:v>
                </c:pt>
                <c:pt idx="185">
                  <c:v>801.49509999999998</c:v>
                </c:pt>
                <c:pt idx="186">
                  <c:v>811.48841999999991</c:v>
                </c:pt>
                <c:pt idx="187">
                  <c:v>821.48173999999995</c:v>
                </c:pt>
                <c:pt idx="188">
                  <c:v>831.47505999999987</c:v>
                </c:pt>
                <c:pt idx="189">
                  <c:v>841.46837999999991</c:v>
                </c:pt>
                <c:pt idx="190">
                  <c:v>851.46169999999995</c:v>
                </c:pt>
                <c:pt idx="191">
                  <c:v>856.90555000000006</c:v>
                </c:pt>
                <c:pt idx="192">
                  <c:v>862.34940000000006</c:v>
                </c:pt>
                <c:pt idx="193">
                  <c:v>867.79324999999994</c:v>
                </c:pt>
                <c:pt idx="194">
                  <c:v>873.23710000000005</c:v>
                </c:pt>
                <c:pt idx="195">
                  <c:v>878.68095000000005</c:v>
                </c:pt>
                <c:pt idx="196">
                  <c:v>884.12480000000005</c:v>
                </c:pt>
                <c:pt idx="197">
                  <c:v>889.56864999999993</c:v>
                </c:pt>
                <c:pt idx="198">
                  <c:v>895.01249999999993</c:v>
                </c:pt>
                <c:pt idx="199">
                  <c:v>900.45634999999993</c:v>
                </c:pt>
                <c:pt idx="200">
                  <c:v>905.90020000000004</c:v>
                </c:pt>
                <c:pt idx="201">
                  <c:v>911.59288000000004</c:v>
                </c:pt>
                <c:pt idx="202">
                  <c:v>917.28556000000015</c:v>
                </c:pt>
                <c:pt idx="203">
                  <c:v>922.97824000000003</c:v>
                </c:pt>
                <c:pt idx="204">
                  <c:v>928.67092000000002</c:v>
                </c:pt>
                <c:pt idx="205">
                  <c:v>934.36360000000013</c:v>
                </c:pt>
                <c:pt idx="206">
                  <c:v>940.05628000000013</c:v>
                </c:pt>
                <c:pt idx="207">
                  <c:v>945.74896000000001</c:v>
                </c:pt>
                <c:pt idx="208">
                  <c:v>951.44164000000001</c:v>
                </c:pt>
                <c:pt idx="209">
                  <c:v>957.13432</c:v>
                </c:pt>
                <c:pt idx="210">
                  <c:v>962.827</c:v>
                </c:pt>
                <c:pt idx="211">
                  <c:v>968.82104000000004</c:v>
                </c:pt>
                <c:pt idx="212">
                  <c:v>974.81507999999997</c:v>
                </c:pt>
                <c:pt idx="213">
                  <c:v>980.80912000000012</c:v>
                </c:pt>
                <c:pt idx="214">
                  <c:v>986.80316000000005</c:v>
                </c:pt>
                <c:pt idx="215">
                  <c:v>992.79720000000009</c:v>
                </c:pt>
                <c:pt idx="216">
                  <c:v>998.7912399999999</c:v>
                </c:pt>
                <c:pt idx="217">
                  <c:v>1004.7852799999999</c:v>
                </c:pt>
                <c:pt idx="218">
                  <c:v>1010.77932</c:v>
                </c:pt>
                <c:pt idx="219">
                  <c:v>1016.77336</c:v>
                </c:pt>
                <c:pt idx="220">
                  <c:v>1022.7674000000002</c:v>
                </c:pt>
                <c:pt idx="221">
                  <c:v>1027.7571799999998</c:v>
                </c:pt>
                <c:pt idx="222">
                  <c:v>1032.7469599999999</c:v>
                </c:pt>
                <c:pt idx="223">
                  <c:v>1037.7367399999998</c:v>
                </c:pt>
                <c:pt idx="224">
                  <c:v>1042.7265199999999</c:v>
                </c:pt>
                <c:pt idx="225">
                  <c:v>1047.7163</c:v>
                </c:pt>
                <c:pt idx="226">
                  <c:v>1052.7060800000002</c:v>
                </c:pt>
                <c:pt idx="227">
                  <c:v>1057.69586</c:v>
                </c:pt>
                <c:pt idx="228">
                  <c:v>1062.6856399999999</c:v>
                </c:pt>
                <c:pt idx="229">
                  <c:v>1067.67542</c:v>
                </c:pt>
                <c:pt idx="230">
                  <c:v>1072.6652000000001</c:v>
                </c:pt>
                <c:pt idx="231">
                  <c:v>1076.53188</c:v>
                </c:pt>
                <c:pt idx="232">
                  <c:v>1080.3985600000001</c:v>
                </c:pt>
                <c:pt idx="233">
                  <c:v>1084.2652399999997</c:v>
                </c:pt>
                <c:pt idx="234">
                  <c:v>1088.1319199999998</c:v>
                </c:pt>
                <c:pt idx="235">
                  <c:v>1091.9985999999999</c:v>
                </c:pt>
                <c:pt idx="236">
                  <c:v>1095.86528</c:v>
                </c:pt>
                <c:pt idx="237">
                  <c:v>1099.7319600000001</c:v>
                </c:pt>
                <c:pt idx="238">
                  <c:v>1103.5986400000002</c:v>
                </c:pt>
                <c:pt idx="239">
                  <c:v>1107.4653199999998</c:v>
                </c:pt>
                <c:pt idx="240">
                  <c:v>1111.3320000000001</c:v>
                </c:pt>
                <c:pt idx="241">
                  <c:v>1116.59509</c:v>
                </c:pt>
                <c:pt idx="242">
                  <c:v>1121.8581799999997</c:v>
                </c:pt>
                <c:pt idx="243">
                  <c:v>1127.1212700000001</c:v>
                </c:pt>
                <c:pt idx="244">
                  <c:v>1132.38436</c:v>
                </c:pt>
                <c:pt idx="245">
                  <c:v>1137.6474499999999</c:v>
                </c:pt>
                <c:pt idx="246">
                  <c:v>1142.9105400000001</c:v>
                </c:pt>
                <c:pt idx="247">
                  <c:v>1148.17363</c:v>
                </c:pt>
                <c:pt idx="248">
                  <c:v>1153.4367200000002</c:v>
                </c:pt>
                <c:pt idx="249">
                  <c:v>1158.6998100000001</c:v>
                </c:pt>
                <c:pt idx="250">
                  <c:v>1163.9629</c:v>
                </c:pt>
              </c:numCache>
            </c:numRef>
          </c:val>
        </c:ser>
        <c:marker val="1"/>
        <c:axId val="70398720"/>
        <c:axId val="70400256"/>
      </c:lineChart>
      <c:catAx>
        <c:axId val="70398720"/>
        <c:scaling>
          <c:orientation val="minMax"/>
        </c:scaling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tickLblPos val="nextTo"/>
        <c:crossAx val="70400256"/>
        <c:crosses val="autoZero"/>
        <c:auto val="1"/>
        <c:lblAlgn val="ctr"/>
        <c:lblOffset val="100"/>
        <c:tickLblSkip val="25"/>
        <c:tickMarkSkip val="25"/>
      </c:catAx>
      <c:valAx>
        <c:axId val="70400256"/>
        <c:scaling>
          <c:orientation val="minMax"/>
          <c:max val="1200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tickLblPos val="nextTo"/>
        <c:crossAx val="703987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171450</xdr:colOff>
      <xdr:row>132</xdr:row>
      <xdr:rowOff>28575</xdr:rowOff>
    </xdr:from>
    <xdr:to>
      <xdr:col>32</xdr:col>
      <xdr:colOff>781051</xdr:colOff>
      <xdr:row>152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76200</xdr:colOff>
      <xdr:row>129</xdr:row>
      <xdr:rowOff>85725</xdr:rowOff>
    </xdr:from>
    <xdr:to>
      <xdr:col>42</xdr:col>
      <xdr:colOff>266700</xdr:colOff>
      <xdr:row>153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4</xdr:row>
      <xdr:rowOff>19050</xdr:rowOff>
    </xdr:from>
    <xdr:to>
      <xdr:col>14</xdr:col>
      <xdr:colOff>238125</xdr:colOff>
      <xdr:row>28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P255"/>
  <sheetViews>
    <sheetView topLeftCell="L1" zoomScaleNormal="100" workbookViewId="0">
      <pane ySplit="3405"/>
      <selection activeCell="AP5" sqref="AP5"/>
      <selection pane="bottomLeft" activeCell="AP3" sqref="AP3:AP255"/>
    </sheetView>
  </sheetViews>
  <sheetFormatPr defaultColWidth="12.28515625" defaultRowHeight="15"/>
  <cols>
    <col min="2" max="6" width="12.28515625" style="7"/>
    <col min="7" max="7" width="12.28515625" style="11"/>
    <col min="8" max="8" width="12.28515625" style="4"/>
    <col min="9" max="12" width="12.28515625" style="11"/>
    <col min="13" max="13" width="12.28515625" style="25"/>
    <col min="14" max="17" width="12.28515625" style="11"/>
    <col min="18" max="21" width="12.28515625" style="7"/>
    <col min="22" max="22" width="12.28515625" style="16"/>
    <col min="23" max="30" width="12.28515625" style="11"/>
    <col min="31" max="32" width="12.28515625" style="7"/>
    <col min="33" max="33" width="26.28515625" style="4" customWidth="1"/>
    <col min="37" max="39" width="12.28515625" style="7"/>
    <col min="40" max="40" width="12.28515625" style="11"/>
  </cols>
  <sheetData>
    <row r="1" spans="1:42" ht="18.75">
      <c r="A1" s="3" t="s">
        <v>0</v>
      </c>
      <c r="AP1" s="11">
        <f>M1</f>
        <v>0</v>
      </c>
    </row>
    <row r="2" spans="1:42" ht="57">
      <c r="A2" s="2" t="s">
        <v>4</v>
      </c>
      <c r="B2" s="8" t="s">
        <v>3</v>
      </c>
      <c r="C2" s="9" t="s">
        <v>10</v>
      </c>
      <c r="D2" s="9" t="s">
        <v>11</v>
      </c>
      <c r="E2" s="9" t="s">
        <v>12</v>
      </c>
      <c r="F2" s="9" t="s">
        <v>13</v>
      </c>
      <c r="G2" s="12" t="s">
        <v>16</v>
      </c>
      <c r="H2" s="5" t="s">
        <v>17</v>
      </c>
      <c r="I2" s="12" t="s">
        <v>23</v>
      </c>
      <c r="J2" s="12" t="s">
        <v>24</v>
      </c>
      <c r="K2" s="12" t="s">
        <v>25</v>
      </c>
      <c r="L2" s="12" t="s">
        <v>26</v>
      </c>
      <c r="M2" s="26" t="s">
        <v>29</v>
      </c>
      <c r="N2" s="12" t="s">
        <v>30</v>
      </c>
      <c r="O2" s="12" t="s">
        <v>32</v>
      </c>
      <c r="P2" s="12" t="s">
        <v>33</v>
      </c>
      <c r="Q2" s="12" t="s">
        <v>34</v>
      </c>
      <c r="R2" s="9" t="s">
        <v>38</v>
      </c>
      <c r="S2" s="9" t="s">
        <v>39</v>
      </c>
      <c r="T2" s="9" t="s">
        <v>40</v>
      </c>
      <c r="U2" s="9" t="s">
        <v>41</v>
      </c>
      <c r="V2" s="17" t="s">
        <v>31</v>
      </c>
      <c r="W2" s="12" t="s">
        <v>43</v>
      </c>
      <c r="X2" s="12" t="s">
        <v>44</v>
      </c>
      <c r="Y2" s="12" t="s">
        <v>45</v>
      </c>
      <c r="Z2" s="12" t="s">
        <v>46</v>
      </c>
      <c r="AA2" s="12" t="s">
        <v>48</v>
      </c>
      <c r="AB2" s="12" t="s">
        <v>49</v>
      </c>
      <c r="AC2" s="12" t="s">
        <v>50</v>
      </c>
      <c r="AD2" s="12" t="s">
        <v>51</v>
      </c>
      <c r="AE2" s="9" t="s">
        <v>53</v>
      </c>
      <c r="AF2" s="9" t="s">
        <v>54</v>
      </c>
      <c r="AG2" s="14" t="s">
        <v>56</v>
      </c>
      <c r="AI2" s="9" t="s">
        <v>59</v>
      </c>
      <c r="AJ2" s="9" t="s">
        <v>60</v>
      </c>
      <c r="AK2" s="9"/>
      <c r="AL2" s="9"/>
      <c r="AM2" s="9"/>
      <c r="AN2" s="12" t="s">
        <v>29</v>
      </c>
      <c r="AP2" s="42" t="str">
        <f t="shared" ref="AP2:AP3" si="0">M2</f>
        <v>RCPdata.xlsx', 'toV' , 'a', 'm3'</v>
      </c>
    </row>
    <row r="3" spans="1:42" s="1" customFormat="1" ht="36">
      <c r="B3" s="10"/>
      <c r="C3" s="10" t="s">
        <v>5</v>
      </c>
      <c r="D3" s="10" t="s">
        <v>6</v>
      </c>
      <c r="E3" s="10" t="s">
        <v>5</v>
      </c>
      <c r="F3" s="10" t="s">
        <v>5</v>
      </c>
      <c r="G3" s="13" t="s">
        <v>18</v>
      </c>
      <c r="H3" s="6" t="s">
        <v>14</v>
      </c>
      <c r="I3" s="13" t="s">
        <v>19</v>
      </c>
      <c r="J3" s="13"/>
      <c r="K3" s="13"/>
      <c r="L3" s="13"/>
      <c r="M3" s="27" t="s">
        <v>28</v>
      </c>
      <c r="N3" s="13" t="s">
        <v>28</v>
      </c>
      <c r="O3" s="13"/>
      <c r="P3" s="13"/>
      <c r="Q3" s="13"/>
      <c r="R3" s="10" t="s">
        <v>35</v>
      </c>
      <c r="S3" s="10"/>
      <c r="T3" s="10" t="s">
        <v>36</v>
      </c>
      <c r="U3" s="10"/>
      <c r="V3" s="18"/>
      <c r="W3" s="13" t="s">
        <v>42</v>
      </c>
      <c r="X3" s="13"/>
      <c r="Y3" s="13"/>
      <c r="Z3" s="13"/>
      <c r="AA3" s="13" t="s">
        <v>47</v>
      </c>
      <c r="AB3" s="13"/>
      <c r="AC3" s="13"/>
      <c r="AD3" s="13"/>
      <c r="AE3" s="10"/>
      <c r="AF3" s="10"/>
      <c r="AG3" s="15" t="s">
        <v>14</v>
      </c>
      <c r="AK3" s="22" t="s">
        <v>63</v>
      </c>
      <c r="AL3" s="22"/>
      <c r="AM3" s="22" t="s">
        <v>63</v>
      </c>
      <c r="AN3" s="22" t="s">
        <v>64</v>
      </c>
      <c r="AP3" s="42" t="str">
        <f t="shared" si="0"/>
        <v>CH4 emissions MtCH4/yr</v>
      </c>
    </row>
    <row r="4" spans="1:42" s="1" customFormat="1" ht="36.75">
      <c r="A4" s="1" t="s">
        <v>1</v>
      </c>
      <c r="B4" s="8" t="s">
        <v>2</v>
      </c>
      <c r="C4" s="10" t="s">
        <v>7</v>
      </c>
      <c r="D4" s="10" t="s">
        <v>7</v>
      </c>
      <c r="E4" s="10" t="s">
        <v>8</v>
      </c>
      <c r="F4" s="10" t="s">
        <v>9</v>
      </c>
      <c r="G4" s="13"/>
      <c r="H4" s="6"/>
      <c r="I4" s="13" t="s">
        <v>15</v>
      </c>
      <c r="J4" s="13" t="s">
        <v>20</v>
      </c>
      <c r="K4" s="13" t="s">
        <v>21</v>
      </c>
      <c r="L4" s="13" t="s">
        <v>22</v>
      </c>
      <c r="M4" s="27" t="s">
        <v>27</v>
      </c>
      <c r="N4" s="13" t="s">
        <v>15</v>
      </c>
      <c r="O4" s="13" t="s">
        <v>20</v>
      </c>
      <c r="P4" s="13" t="s">
        <v>21</v>
      </c>
      <c r="Q4" s="13" t="s">
        <v>22</v>
      </c>
      <c r="R4" s="10" t="s">
        <v>15</v>
      </c>
      <c r="S4" s="10" t="s">
        <v>20</v>
      </c>
      <c r="T4" s="10" t="s">
        <v>21</v>
      </c>
      <c r="U4" s="10" t="s">
        <v>22</v>
      </c>
      <c r="V4" s="18" t="s">
        <v>37</v>
      </c>
      <c r="W4" s="13" t="s">
        <v>15</v>
      </c>
      <c r="X4" s="13" t="s">
        <v>20</v>
      </c>
      <c r="Y4" s="13" t="s">
        <v>21</v>
      </c>
      <c r="Z4" s="13" t="s">
        <v>22</v>
      </c>
      <c r="AA4" s="13" t="s">
        <v>15</v>
      </c>
      <c r="AB4" s="13" t="s">
        <v>20</v>
      </c>
      <c r="AC4" s="13" t="s">
        <v>21</v>
      </c>
      <c r="AD4" s="13" t="s">
        <v>22</v>
      </c>
      <c r="AE4" s="10" t="s">
        <v>52</v>
      </c>
      <c r="AF4" s="10" t="s">
        <v>55</v>
      </c>
      <c r="AG4" s="6"/>
      <c r="AI4" s="1" t="s">
        <v>61</v>
      </c>
      <c r="AJ4" s="1" t="s">
        <v>62</v>
      </c>
      <c r="AK4" s="8" t="s">
        <v>57</v>
      </c>
      <c r="AL4" s="8"/>
      <c r="AM4" s="8" t="s">
        <v>58</v>
      </c>
      <c r="AN4" s="8" t="s">
        <v>57</v>
      </c>
      <c r="AP4" s="11" t="s">
        <v>141</v>
      </c>
    </row>
    <row r="5" spans="1:42">
      <c r="A5">
        <v>1850</v>
      </c>
      <c r="B5" s="7">
        <v>0</v>
      </c>
      <c r="C5" s="7">
        <v>0</v>
      </c>
      <c r="D5" s="7">
        <v>-4.0439580000000003E-2</v>
      </c>
      <c r="E5" s="7">
        <v>0</v>
      </c>
      <c r="F5" s="7">
        <v>0</v>
      </c>
      <c r="G5" s="11">
        <v>284.72500000000002</v>
      </c>
      <c r="H5" s="4">
        <v>0</v>
      </c>
      <c r="I5" s="11">
        <v>284.72500000000002</v>
      </c>
      <c r="J5" s="11">
        <v>284.72500000000002</v>
      </c>
      <c r="K5" s="11">
        <v>284.72500000000002</v>
      </c>
      <c r="L5" s="11">
        <v>284.72500000000002</v>
      </c>
      <c r="M5" s="25">
        <v>56.040759000000001</v>
      </c>
      <c r="N5" s="11">
        <v>56.040759000000001</v>
      </c>
      <c r="O5" s="11">
        <v>56.040759000000001</v>
      </c>
      <c r="P5" s="11">
        <v>56.040759000000001</v>
      </c>
      <c r="Q5" s="11">
        <v>56.040759000000001</v>
      </c>
      <c r="R5" s="7">
        <v>5.3999999E-2</v>
      </c>
      <c r="S5" s="7">
        <v>5.3999999E-2</v>
      </c>
      <c r="T5" s="7">
        <v>5.3999999E-2</v>
      </c>
      <c r="U5" s="7">
        <v>5.3999999E-2</v>
      </c>
      <c r="V5" s="16">
        <v>5.3999999E-2</v>
      </c>
      <c r="W5" s="11">
        <v>790.97924</v>
      </c>
      <c r="X5" s="11">
        <v>790.97924</v>
      </c>
      <c r="Y5" s="11">
        <v>790.97924</v>
      </c>
      <c r="Z5" s="11">
        <v>790.97924</v>
      </c>
      <c r="AA5" s="11">
        <v>275.42505999999997</v>
      </c>
      <c r="AB5" s="11">
        <v>275.42505999999997</v>
      </c>
      <c r="AC5" s="11">
        <v>275.42505999999997</v>
      </c>
      <c r="AD5" s="11">
        <v>275.42505999999997</v>
      </c>
      <c r="AE5" s="7">
        <v>5.3999999999999999E-2</v>
      </c>
      <c r="AF5" s="7">
        <v>5.3999999999999999E-2</v>
      </c>
      <c r="AI5" t="e">
        <f>#REF!</f>
        <v>#REF!</v>
      </c>
      <c r="AJ5" t="e">
        <f>#REF!</f>
        <v>#REF!</v>
      </c>
      <c r="AK5" s="23">
        <f>V5</f>
        <v>5.3999999E-2</v>
      </c>
      <c r="AL5" s="23"/>
      <c r="AM5" s="23">
        <f t="shared" ref="AM5:AM68" si="1">V5</f>
        <v>5.3999999E-2</v>
      </c>
      <c r="AN5" s="11">
        <f>M5</f>
        <v>56.040759000000001</v>
      </c>
      <c r="AP5">
        <v>56.040759000000001</v>
      </c>
    </row>
    <row r="6" spans="1:42">
      <c r="A6">
        <v>1851</v>
      </c>
      <c r="B6" s="7">
        <v>-1.1803750000000002E-2</v>
      </c>
      <c r="C6" s="7">
        <v>-7.0979300000000023E-4</v>
      </c>
      <c r="D6" s="7">
        <v>-3.9411460000000009E-2</v>
      </c>
      <c r="E6" s="7">
        <v>0.53474588943543866</v>
      </c>
      <c r="F6" s="7">
        <v>5.347458894354387E-4</v>
      </c>
      <c r="G6" s="11">
        <v>284.875</v>
      </c>
      <c r="H6" s="4">
        <v>0</v>
      </c>
      <c r="I6" s="11">
        <v>284.875</v>
      </c>
      <c r="J6" s="11">
        <v>284.875</v>
      </c>
      <c r="K6" s="11">
        <v>284.875</v>
      </c>
      <c r="L6" s="11">
        <v>284.875</v>
      </c>
      <c r="M6" s="25">
        <v>56.461320000000001</v>
      </c>
      <c r="N6" s="11">
        <v>56.461320000000001</v>
      </c>
      <c r="O6" s="11">
        <v>56.461320000000001</v>
      </c>
      <c r="P6" s="11">
        <v>56.461320000000001</v>
      </c>
      <c r="Q6" s="11">
        <v>56.461320000000001</v>
      </c>
      <c r="R6" s="7">
        <v>5.3999999E-2</v>
      </c>
      <c r="S6" s="7">
        <v>5.3999999E-2</v>
      </c>
      <c r="T6" s="7">
        <v>5.3999999E-2</v>
      </c>
      <c r="U6" s="7">
        <v>5.3999999E-2</v>
      </c>
      <c r="V6" s="16">
        <v>5.3999999E-2</v>
      </c>
      <c r="W6" s="11">
        <v>792.25</v>
      </c>
      <c r="X6" s="11">
        <v>792.25</v>
      </c>
      <c r="Y6" s="11">
        <v>792.25</v>
      </c>
      <c r="Z6" s="11">
        <v>792.25</v>
      </c>
      <c r="AA6" s="11">
        <v>275.5</v>
      </c>
      <c r="AB6" s="11">
        <v>275.5</v>
      </c>
      <c r="AC6" s="11">
        <v>275.5</v>
      </c>
      <c r="AD6" s="11">
        <v>275.5</v>
      </c>
      <c r="AE6" s="7">
        <v>5.3999999999999999E-2</v>
      </c>
      <c r="AF6" s="7">
        <v>5.3999999999999999E-2</v>
      </c>
      <c r="AI6" t="e">
        <f>#REF!</f>
        <v>#REF!</v>
      </c>
      <c r="AJ6" t="e">
        <f>#REF!</f>
        <v>#REF!</v>
      </c>
      <c r="AK6" s="23">
        <f t="shared" ref="AK6:AK69" si="2">V6</f>
        <v>5.3999999E-2</v>
      </c>
      <c r="AL6" s="23"/>
      <c r="AM6" s="23">
        <f t="shared" si="1"/>
        <v>5.3999999E-2</v>
      </c>
      <c r="AN6" s="11">
        <f t="shared" ref="AN6:AN69" si="3">M6</f>
        <v>56.461320000000001</v>
      </c>
      <c r="AP6">
        <v>56.461320000000001</v>
      </c>
    </row>
    <row r="7" spans="1:42">
      <c r="A7">
        <v>1852</v>
      </c>
      <c r="B7" s="7">
        <v>-2.3384375000000002E-2</v>
      </c>
      <c r="C7" s="7">
        <v>-1.5474279999999965E-3</v>
      </c>
      <c r="D7" s="7">
        <v>-2.3646880000000009E-2</v>
      </c>
      <c r="E7" s="7">
        <v>1.1658057520957517</v>
      </c>
      <c r="F7" s="7">
        <v>1.1658057520957516E-3</v>
      </c>
      <c r="G7" s="11">
        <v>285</v>
      </c>
      <c r="H7" s="4">
        <v>0</v>
      </c>
      <c r="I7" s="11">
        <v>285</v>
      </c>
      <c r="J7" s="11">
        <v>285</v>
      </c>
      <c r="K7" s="11">
        <v>285</v>
      </c>
      <c r="L7" s="11">
        <v>285</v>
      </c>
      <c r="M7" s="25">
        <v>56.881880000000002</v>
      </c>
      <c r="N7" s="11">
        <v>56.881880000000002</v>
      </c>
      <c r="O7" s="11">
        <v>56.881880000000002</v>
      </c>
      <c r="P7" s="11">
        <v>56.881880000000002</v>
      </c>
      <c r="Q7" s="11">
        <v>56.881880000000002</v>
      </c>
      <c r="R7" s="7">
        <v>5.6999999000000003E-2</v>
      </c>
      <c r="S7" s="7">
        <v>5.6999999000000003E-2</v>
      </c>
      <c r="T7" s="7">
        <v>5.6999999000000003E-2</v>
      </c>
      <c r="U7" s="7">
        <v>5.6999999000000003E-2</v>
      </c>
      <c r="V7" s="16">
        <v>5.6999999000000003E-2</v>
      </c>
      <c r="W7" s="11">
        <v>793.75</v>
      </c>
      <c r="X7" s="11">
        <v>793.75</v>
      </c>
      <c r="Y7" s="11">
        <v>793.75</v>
      </c>
      <c r="Z7" s="11">
        <v>793.75</v>
      </c>
      <c r="AA7" s="11">
        <v>275.60000000000002</v>
      </c>
      <c r="AB7" s="11">
        <v>275.60000000000002</v>
      </c>
      <c r="AC7" s="11">
        <v>275.60000000000002</v>
      </c>
      <c r="AD7" s="11">
        <v>275.60000000000002</v>
      </c>
      <c r="AE7" s="7">
        <v>5.7000000000000002E-2</v>
      </c>
      <c r="AF7" s="7">
        <v>5.7000000000000002E-2</v>
      </c>
      <c r="AI7" t="e">
        <f>#REF!</f>
        <v>#REF!</v>
      </c>
      <c r="AJ7" t="e">
        <f>#REF!</f>
        <v>#REF!</v>
      </c>
      <c r="AK7" s="23">
        <f t="shared" si="2"/>
        <v>5.6999999000000003E-2</v>
      </c>
      <c r="AL7" s="23"/>
      <c r="AM7" s="23">
        <f t="shared" si="1"/>
        <v>5.6999999000000003E-2</v>
      </c>
      <c r="AN7" s="11">
        <f t="shared" si="3"/>
        <v>56.881880000000002</v>
      </c>
      <c r="AP7">
        <v>56.881880000000002</v>
      </c>
    </row>
    <row r="8" spans="1:42">
      <c r="A8">
        <v>1853</v>
      </c>
      <c r="B8" s="7">
        <v>-4.188625E-2</v>
      </c>
      <c r="C8" s="7">
        <v>-2.5154749999999962E-3</v>
      </c>
      <c r="D8" s="7">
        <v>-8.9104200000000022E-3</v>
      </c>
      <c r="E8" s="7">
        <v>1.8951157819640483</v>
      </c>
      <c r="F8" s="7">
        <v>1.8951157819640484E-3</v>
      </c>
      <c r="G8" s="11">
        <v>285.125</v>
      </c>
      <c r="H8" s="4">
        <v>0</v>
      </c>
      <c r="I8" s="11">
        <v>285.125</v>
      </c>
      <c r="J8" s="11">
        <v>285.125</v>
      </c>
      <c r="K8" s="11">
        <v>285.125</v>
      </c>
      <c r="L8" s="11">
        <v>285.125</v>
      </c>
      <c r="M8" s="25">
        <v>57.302441000000002</v>
      </c>
      <c r="N8" s="11">
        <v>57.302441000000002</v>
      </c>
      <c r="O8" s="11">
        <v>57.302441000000002</v>
      </c>
      <c r="P8" s="11">
        <v>57.302441000000002</v>
      </c>
      <c r="Q8" s="11">
        <v>57.302441000000002</v>
      </c>
      <c r="R8" s="7">
        <v>5.8999998999999997E-2</v>
      </c>
      <c r="S8" s="7">
        <v>5.8999998999999997E-2</v>
      </c>
      <c r="T8" s="7">
        <v>5.8999998999999997E-2</v>
      </c>
      <c r="U8" s="7">
        <v>5.8999998999999997E-2</v>
      </c>
      <c r="V8" s="16">
        <v>5.8999998999999997E-2</v>
      </c>
      <c r="W8" s="11">
        <v>795.25</v>
      </c>
      <c r="X8" s="11">
        <v>795.25</v>
      </c>
      <c r="Y8" s="11">
        <v>795.25</v>
      </c>
      <c r="Z8" s="11">
        <v>795.25</v>
      </c>
      <c r="AA8" s="11">
        <v>275.7</v>
      </c>
      <c r="AB8" s="11">
        <v>275.7</v>
      </c>
      <c r="AC8" s="11">
        <v>275.7</v>
      </c>
      <c r="AD8" s="11">
        <v>275.7</v>
      </c>
      <c r="AE8" s="7">
        <v>5.8999999999999997E-2</v>
      </c>
      <c r="AF8" s="7">
        <v>5.8999999999999997E-2</v>
      </c>
      <c r="AI8" t="e">
        <f>#REF!</f>
        <v>#REF!</v>
      </c>
      <c r="AJ8" t="e">
        <f>#REF!</f>
        <v>#REF!</v>
      </c>
      <c r="AK8" s="23">
        <f t="shared" si="2"/>
        <v>5.8999998999999997E-2</v>
      </c>
      <c r="AL8" s="23"/>
      <c r="AM8" s="23">
        <f t="shared" si="1"/>
        <v>5.8999998999999997E-2</v>
      </c>
      <c r="AN8" s="11">
        <f t="shared" si="3"/>
        <v>57.302441000000002</v>
      </c>
      <c r="AP8">
        <v>57.302441000000002</v>
      </c>
    </row>
    <row r="9" spans="1:42">
      <c r="A9">
        <v>1854</v>
      </c>
      <c r="B9" s="7">
        <v>-6.0930625000000002E-2</v>
      </c>
      <c r="C9" s="7">
        <v>-4.3931580000000012E-3</v>
      </c>
      <c r="D9" s="7">
        <v>-6.854200000000199E-4</v>
      </c>
      <c r="E9" s="7">
        <v>3.3097299947173511</v>
      </c>
      <c r="F9" s="7">
        <v>3.309729994717351E-3</v>
      </c>
      <c r="G9" s="11">
        <v>285.27499999999998</v>
      </c>
      <c r="H9" s="4">
        <v>0</v>
      </c>
      <c r="I9" s="11">
        <v>285.27499999999998</v>
      </c>
      <c r="J9" s="11">
        <v>285.27499999999998</v>
      </c>
      <c r="K9" s="11">
        <v>285.27499999999998</v>
      </c>
      <c r="L9" s="11">
        <v>285.27499999999998</v>
      </c>
      <c r="M9" s="25">
        <v>57.723000999999996</v>
      </c>
      <c r="N9" s="11">
        <v>57.723000999999996</v>
      </c>
      <c r="O9" s="11">
        <v>57.723000999999996</v>
      </c>
      <c r="P9" s="11">
        <v>57.723000999999996</v>
      </c>
      <c r="Q9" s="11">
        <v>57.723000999999996</v>
      </c>
      <c r="R9" s="7">
        <v>6.8999999000000006E-2</v>
      </c>
      <c r="S9" s="7">
        <v>6.8999999000000006E-2</v>
      </c>
      <c r="T9" s="7">
        <v>6.8999999000000006E-2</v>
      </c>
      <c r="U9" s="7">
        <v>6.8999999000000006E-2</v>
      </c>
      <c r="V9" s="16">
        <v>6.8999999000000006E-2</v>
      </c>
      <c r="W9" s="11">
        <v>796.75</v>
      </c>
      <c r="X9" s="11">
        <v>796.75</v>
      </c>
      <c r="Y9" s="11">
        <v>796.75</v>
      </c>
      <c r="Z9" s="11">
        <v>796.75</v>
      </c>
      <c r="AA9" s="11">
        <v>275.8</v>
      </c>
      <c r="AB9" s="11">
        <v>275.8</v>
      </c>
      <c r="AC9" s="11">
        <v>275.8</v>
      </c>
      <c r="AD9" s="11">
        <v>275.8</v>
      </c>
      <c r="AE9" s="7">
        <v>6.9000000000000006E-2</v>
      </c>
      <c r="AF9" s="7">
        <v>6.9000000000000006E-2</v>
      </c>
      <c r="AI9" t="e">
        <f>#REF!</f>
        <v>#REF!</v>
      </c>
      <c r="AJ9" t="e">
        <f>#REF!</f>
        <v>#REF!</v>
      </c>
      <c r="AK9" s="23">
        <f t="shared" si="2"/>
        <v>6.8999999000000006E-2</v>
      </c>
      <c r="AL9" s="23"/>
      <c r="AM9" s="23">
        <f t="shared" si="1"/>
        <v>6.8999999000000006E-2</v>
      </c>
      <c r="AN9" s="11">
        <f t="shared" si="3"/>
        <v>57.723000999999996</v>
      </c>
      <c r="AP9">
        <v>57.723000999999996</v>
      </c>
    </row>
    <row r="10" spans="1:42">
      <c r="A10">
        <v>1855</v>
      </c>
      <c r="B10" s="7">
        <v>-7.3097499999999996E-2</v>
      </c>
      <c r="C10" s="7">
        <v>-6.2184630000000005E-3</v>
      </c>
      <c r="D10" s="7">
        <v>-0.13125729000000003</v>
      </c>
      <c r="E10" s="7">
        <v>4.6848835193589755</v>
      </c>
      <c r="F10" s="7">
        <v>4.6848835193589759E-3</v>
      </c>
      <c r="G10" s="11">
        <v>285.42500000000001</v>
      </c>
      <c r="H10" s="4">
        <v>0</v>
      </c>
      <c r="I10" s="11">
        <v>285.42500000000001</v>
      </c>
      <c r="J10" s="11">
        <v>285.42500000000001</v>
      </c>
      <c r="K10" s="11">
        <v>285.42500000000001</v>
      </c>
      <c r="L10" s="11">
        <v>285.42500000000001</v>
      </c>
      <c r="M10" s="25">
        <v>58.143562000000003</v>
      </c>
      <c r="N10" s="11">
        <v>58.143562000000003</v>
      </c>
      <c r="O10" s="11">
        <v>58.143562000000003</v>
      </c>
      <c r="P10" s="11">
        <v>58.143562000000003</v>
      </c>
      <c r="Q10" s="11">
        <v>58.143562000000003</v>
      </c>
      <c r="R10" s="7">
        <v>7.0999998999999994E-2</v>
      </c>
      <c r="S10" s="7">
        <v>7.0999998999999994E-2</v>
      </c>
      <c r="T10" s="7">
        <v>7.0999998999999994E-2</v>
      </c>
      <c r="U10" s="7">
        <v>7.0999998999999994E-2</v>
      </c>
      <c r="V10" s="16">
        <v>7.0999998999999994E-2</v>
      </c>
      <c r="W10" s="11">
        <v>798</v>
      </c>
      <c r="X10" s="11">
        <v>798</v>
      </c>
      <c r="Y10" s="11">
        <v>798</v>
      </c>
      <c r="Z10" s="11">
        <v>798</v>
      </c>
      <c r="AA10" s="11">
        <v>275.89999999999998</v>
      </c>
      <c r="AB10" s="11">
        <v>275.89999999999998</v>
      </c>
      <c r="AC10" s="11">
        <v>275.89999999999998</v>
      </c>
      <c r="AD10" s="11">
        <v>275.89999999999998</v>
      </c>
      <c r="AE10" s="7">
        <v>7.0999999999999994E-2</v>
      </c>
      <c r="AF10" s="7">
        <v>7.0999999999999994E-2</v>
      </c>
      <c r="AI10" t="e">
        <f>#REF!</f>
        <v>#REF!</v>
      </c>
      <c r="AJ10" t="e">
        <f>#REF!</f>
        <v>#REF!</v>
      </c>
      <c r="AK10" s="23">
        <f t="shared" si="2"/>
        <v>7.0999998999999994E-2</v>
      </c>
      <c r="AL10" s="23"/>
      <c r="AM10" s="23">
        <f t="shared" si="1"/>
        <v>7.0999998999999994E-2</v>
      </c>
      <c r="AN10" s="11">
        <f t="shared" si="3"/>
        <v>58.143562000000003</v>
      </c>
      <c r="AP10">
        <v>58.143562000000003</v>
      </c>
    </row>
    <row r="11" spans="1:42">
      <c r="A11">
        <v>1856</v>
      </c>
      <c r="B11" s="7">
        <v>-7.1535625000000005E-2</v>
      </c>
      <c r="C11" s="7">
        <v>-6.9826959999999966E-3</v>
      </c>
      <c r="D11" s="7">
        <v>-0.58911563</v>
      </c>
      <c r="E11" s="7">
        <v>5.2606435723898048</v>
      </c>
      <c r="F11" s="7">
        <v>5.2606435723898046E-3</v>
      </c>
      <c r="G11" s="11">
        <v>285.57499999999999</v>
      </c>
      <c r="H11" s="4">
        <v>0</v>
      </c>
      <c r="I11" s="11">
        <v>285.57499999999999</v>
      </c>
      <c r="J11" s="11">
        <v>285.57499999999999</v>
      </c>
      <c r="K11" s="11">
        <v>285.57499999999999</v>
      </c>
      <c r="L11" s="11">
        <v>285.57499999999999</v>
      </c>
      <c r="M11" s="25">
        <v>58.564121999999998</v>
      </c>
      <c r="N11" s="11">
        <v>58.564121999999998</v>
      </c>
      <c r="O11" s="11">
        <v>58.564121999999998</v>
      </c>
      <c r="P11" s="11">
        <v>58.564121999999998</v>
      </c>
      <c r="Q11" s="11">
        <v>58.564121999999998</v>
      </c>
      <c r="R11" s="7">
        <v>7.5999998999999999E-2</v>
      </c>
      <c r="S11" s="7">
        <v>7.5999998999999999E-2</v>
      </c>
      <c r="T11" s="7">
        <v>7.5999998999999999E-2</v>
      </c>
      <c r="U11" s="7">
        <v>7.5999998999999999E-2</v>
      </c>
      <c r="V11" s="16">
        <v>7.5999998999999999E-2</v>
      </c>
      <c r="W11" s="11">
        <v>799.25</v>
      </c>
      <c r="X11" s="11">
        <v>799.25</v>
      </c>
      <c r="Y11" s="11">
        <v>799.25</v>
      </c>
      <c r="Z11" s="11">
        <v>799.25</v>
      </c>
      <c r="AA11" s="11">
        <v>276</v>
      </c>
      <c r="AB11" s="11">
        <v>276</v>
      </c>
      <c r="AC11" s="11">
        <v>276</v>
      </c>
      <c r="AD11" s="11">
        <v>276</v>
      </c>
      <c r="AE11" s="7">
        <v>7.5999999999999998E-2</v>
      </c>
      <c r="AF11" s="7">
        <v>7.5999999999999998E-2</v>
      </c>
      <c r="AI11" t="e">
        <f>#REF!</f>
        <v>#REF!</v>
      </c>
      <c r="AJ11" t="e">
        <f>#REF!</f>
        <v>#REF!</v>
      </c>
      <c r="AK11" s="23">
        <f t="shared" si="2"/>
        <v>7.5999998999999999E-2</v>
      </c>
      <c r="AL11" s="23"/>
      <c r="AM11" s="23">
        <f t="shared" si="1"/>
        <v>7.5999998999999999E-2</v>
      </c>
      <c r="AN11" s="11">
        <f t="shared" si="3"/>
        <v>58.564121999999998</v>
      </c>
      <c r="AP11">
        <v>58.564121999999998</v>
      </c>
    </row>
    <row r="12" spans="1:42">
      <c r="A12">
        <v>1857</v>
      </c>
      <c r="B12" s="7">
        <v>-5.3423125000000002E-2</v>
      </c>
      <c r="C12" s="7">
        <v>-7.5836979999999998E-3</v>
      </c>
      <c r="D12" s="7">
        <v>-0.84271978999999997</v>
      </c>
      <c r="E12" s="7">
        <v>5.7134281857101383</v>
      </c>
      <c r="F12" s="7">
        <v>5.7134281857101387E-3</v>
      </c>
      <c r="G12" s="11">
        <v>285.72500000000002</v>
      </c>
      <c r="H12" s="4">
        <v>0</v>
      </c>
      <c r="I12" s="11">
        <v>285.72500000000002</v>
      </c>
      <c r="J12" s="11">
        <v>285.72500000000002</v>
      </c>
      <c r="K12" s="11">
        <v>285.72500000000002</v>
      </c>
      <c r="L12" s="11">
        <v>285.72500000000002</v>
      </c>
      <c r="M12" s="25">
        <v>58.984682999999997</v>
      </c>
      <c r="N12" s="11">
        <v>58.984682999999997</v>
      </c>
      <c r="O12" s="11">
        <v>58.984682999999997</v>
      </c>
      <c r="P12" s="11">
        <v>58.984682999999997</v>
      </c>
      <c r="Q12" s="11">
        <v>58.984682999999997</v>
      </c>
      <c r="R12" s="7">
        <v>7.6999999E-2</v>
      </c>
      <c r="S12" s="7">
        <v>7.6999999E-2</v>
      </c>
      <c r="T12" s="7">
        <v>7.6999999E-2</v>
      </c>
      <c r="U12" s="7">
        <v>7.6999999E-2</v>
      </c>
      <c r="V12" s="16">
        <v>7.6999999E-2</v>
      </c>
      <c r="W12" s="11">
        <v>800.75</v>
      </c>
      <c r="X12" s="11">
        <v>800.75</v>
      </c>
      <c r="Y12" s="11">
        <v>800.75</v>
      </c>
      <c r="Z12" s="11">
        <v>800.75</v>
      </c>
      <c r="AA12" s="11">
        <v>276.10000000000002</v>
      </c>
      <c r="AB12" s="11">
        <v>276.10000000000002</v>
      </c>
      <c r="AC12" s="11">
        <v>276.10000000000002</v>
      </c>
      <c r="AD12" s="11">
        <v>276.10000000000002</v>
      </c>
      <c r="AE12" s="7">
        <v>7.6999999999999999E-2</v>
      </c>
      <c r="AF12" s="7">
        <v>7.6999999999999999E-2</v>
      </c>
      <c r="AI12" t="e">
        <f>#REF!</f>
        <v>#REF!</v>
      </c>
      <c r="AJ12" t="e">
        <f>#REF!</f>
        <v>#REF!</v>
      </c>
      <c r="AK12" s="23">
        <f t="shared" si="2"/>
        <v>7.6999999E-2</v>
      </c>
      <c r="AL12" s="23"/>
      <c r="AM12" s="23">
        <f t="shared" si="1"/>
        <v>7.6999999E-2</v>
      </c>
      <c r="AN12" s="11">
        <f t="shared" si="3"/>
        <v>58.984682999999997</v>
      </c>
      <c r="AP12">
        <v>58.984682999999997</v>
      </c>
    </row>
    <row r="13" spans="1:42">
      <c r="A13">
        <v>1858</v>
      </c>
      <c r="B13" s="7">
        <v>-2.2229374999999999E-2</v>
      </c>
      <c r="C13" s="7">
        <v>-7.3678029999999992E-3</v>
      </c>
      <c r="D13" s="7">
        <v>-0.53016978999999997</v>
      </c>
      <c r="E13" s="7">
        <v>5.5507765903863406</v>
      </c>
      <c r="F13" s="7">
        <v>5.5507765903863408E-3</v>
      </c>
      <c r="G13" s="11">
        <v>285.89999999999998</v>
      </c>
      <c r="H13" s="4">
        <v>0</v>
      </c>
      <c r="I13" s="11">
        <v>285.89999999999998</v>
      </c>
      <c r="J13" s="11">
        <v>285.89999999999998</v>
      </c>
      <c r="K13" s="11">
        <v>285.89999999999998</v>
      </c>
      <c r="L13" s="11">
        <v>285.89999999999998</v>
      </c>
      <c r="M13" s="25">
        <v>59.405242999999999</v>
      </c>
      <c r="N13" s="11">
        <v>59.405242999999999</v>
      </c>
      <c r="O13" s="11">
        <v>59.405242999999999</v>
      </c>
      <c r="P13" s="11">
        <v>59.405242999999999</v>
      </c>
      <c r="Q13" s="11">
        <v>59.405242999999999</v>
      </c>
      <c r="R13" s="7">
        <v>7.7999999E-2</v>
      </c>
      <c r="S13" s="7">
        <v>7.7999999E-2</v>
      </c>
      <c r="T13" s="7">
        <v>7.7999999E-2</v>
      </c>
      <c r="U13" s="7">
        <v>7.7999999E-2</v>
      </c>
      <c r="V13" s="16">
        <v>7.7999999E-2</v>
      </c>
      <c r="W13" s="11">
        <v>802.25</v>
      </c>
      <c r="X13" s="11">
        <v>802.25</v>
      </c>
      <c r="Y13" s="11">
        <v>802.25</v>
      </c>
      <c r="Z13" s="11">
        <v>802.25</v>
      </c>
      <c r="AA13" s="11">
        <v>276.2</v>
      </c>
      <c r="AB13" s="11">
        <v>276.2</v>
      </c>
      <c r="AC13" s="11">
        <v>276.2</v>
      </c>
      <c r="AD13" s="11">
        <v>276.2</v>
      </c>
      <c r="AE13" s="7">
        <v>7.8E-2</v>
      </c>
      <c r="AF13" s="7">
        <v>7.8E-2</v>
      </c>
      <c r="AI13" t="e">
        <f>#REF!</f>
        <v>#REF!</v>
      </c>
      <c r="AJ13" t="e">
        <f>#REF!</f>
        <v>#REF!</v>
      </c>
      <c r="AK13" s="23">
        <f t="shared" si="2"/>
        <v>7.7999999E-2</v>
      </c>
      <c r="AL13" s="23"/>
      <c r="AM13" s="23">
        <f t="shared" si="1"/>
        <v>7.7999999E-2</v>
      </c>
      <c r="AN13" s="11">
        <f t="shared" si="3"/>
        <v>59.405242999999999</v>
      </c>
      <c r="AP13">
        <v>59.405242999999999</v>
      </c>
    </row>
    <row r="14" spans="1:42">
      <c r="A14">
        <v>1859</v>
      </c>
      <c r="B14" s="7">
        <v>8.181250000000001E-3</v>
      </c>
      <c r="C14" s="7">
        <v>-7.9206049999999972E-3</v>
      </c>
      <c r="D14" s="7">
        <v>-0.20425416800000001</v>
      </c>
      <c r="E14" s="7">
        <v>5.9672481492375669</v>
      </c>
      <c r="F14" s="7">
        <v>5.9672481492375673E-3</v>
      </c>
      <c r="G14" s="11">
        <v>286.07499999999999</v>
      </c>
      <c r="H14" s="4">
        <v>0</v>
      </c>
      <c r="I14" s="11">
        <v>286.07499999999999</v>
      </c>
      <c r="J14" s="11">
        <v>286.07499999999999</v>
      </c>
      <c r="K14" s="11">
        <v>286.07499999999999</v>
      </c>
      <c r="L14" s="11">
        <v>286.07499999999999</v>
      </c>
      <c r="M14" s="25">
        <v>59.825803999999998</v>
      </c>
      <c r="N14" s="11">
        <v>59.825803999999998</v>
      </c>
      <c r="O14" s="11">
        <v>59.825803999999998</v>
      </c>
      <c r="P14" s="11">
        <v>59.825803999999998</v>
      </c>
      <c r="Q14" s="11">
        <v>59.825803999999998</v>
      </c>
      <c r="R14" s="7">
        <v>8.2999999000000005E-2</v>
      </c>
      <c r="S14" s="7">
        <v>8.2999999000000005E-2</v>
      </c>
      <c r="T14" s="7">
        <v>8.2999999000000005E-2</v>
      </c>
      <c r="U14" s="7">
        <v>8.2999999000000005E-2</v>
      </c>
      <c r="V14" s="16">
        <v>8.2999999000000005E-2</v>
      </c>
      <c r="W14" s="11">
        <v>803.75</v>
      </c>
      <c r="X14" s="11">
        <v>803.75</v>
      </c>
      <c r="Y14" s="11">
        <v>803.75</v>
      </c>
      <c r="Z14" s="11">
        <v>803.75</v>
      </c>
      <c r="AA14" s="11">
        <v>276.3</v>
      </c>
      <c r="AB14" s="11">
        <v>276.3</v>
      </c>
      <c r="AC14" s="11">
        <v>276.3</v>
      </c>
      <c r="AD14" s="11">
        <v>276.3</v>
      </c>
      <c r="AE14" s="7">
        <v>8.3000000000000004E-2</v>
      </c>
      <c r="AF14" s="7">
        <v>8.3000000000000004E-2</v>
      </c>
      <c r="AI14" t="e">
        <f>#REF!</f>
        <v>#REF!</v>
      </c>
      <c r="AJ14" t="e">
        <f>#REF!</f>
        <v>#REF!</v>
      </c>
      <c r="AK14" s="23">
        <f t="shared" si="2"/>
        <v>8.2999999000000005E-2</v>
      </c>
      <c r="AL14" s="23"/>
      <c r="AM14" s="23">
        <f t="shared" si="1"/>
        <v>8.2999999000000005E-2</v>
      </c>
      <c r="AN14" s="11">
        <f t="shared" si="3"/>
        <v>59.825803999999998</v>
      </c>
      <c r="AP14">
        <v>59.825803999999998</v>
      </c>
    </row>
    <row r="15" spans="1:42">
      <c r="A15">
        <v>1860</v>
      </c>
      <c r="B15" s="7">
        <v>1.873375E-2</v>
      </c>
      <c r="C15" s="7">
        <v>-1.0370449999999996E-2</v>
      </c>
      <c r="D15" s="7">
        <v>-8.1907289999999994E-2</v>
      </c>
      <c r="E15" s="7">
        <v>7.8129194132595581</v>
      </c>
      <c r="F15" s="7">
        <v>7.8129194132595583E-3</v>
      </c>
      <c r="G15" s="11">
        <v>286.22500000000002</v>
      </c>
      <c r="H15" s="4">
        <v>0</v>
      </c>
      <c r="I15" s="11">
        <v>286.22500000000002</v>
      </c>
      <c r="J15" s="11">
        <v>286.22500000000002</v>
      </c>
      <c r="K15" s="11">
        <v>286.22500000000002</v>
      </c>
      <c r="L15" s="11">
        <v>286.22500000000002</v>
      </c>
      <c r="M15" s="25">
        <v>60.246364</v>
      </c>
      <c r="N15" s="11">
        <v>60.246364</v>
      </c>
      <c r="O15" s="11">
        <v>60.246364</v>
      </c>
      <c r="P15" s="11">
        <v>60.246364</v>
      </c>
      <c r="Q15" s="11">
        <v>60.246364</v>
      </c>
      <c r="R15" s="7">
        <v>9.0999998999999998E-2</v>
      </c>
      <c r="S15" s="7">
        <v>9.0999998999999998E-2</v>
      </c>
      <c r="T15" s="7">
        <v>9.0999998999999998E-2</v>
      </c>
      <c r="U15" s="7">
        <v>9.0999998999999998E-2</v>
      </c>
      <c r="V15" s="16">
        <v>9.0999998999999998E-2</v>
      </c>
      <c r="W15" s="11">
        <v>805.25</v>
      </c>
      <c r="X15" s="11">
        <v>805.25</v>
      </c>
      <c r="Y15" s="11">
        <v>805.25</v>
      </c>
      <c r="Z15" s="11">
        <v>805.25</v>
      </c>
      <c r="AA15" s="11">
        <v>276.39999999999998</v>
      </c>
      <c r="AB15" s="11">
        <v>276.39999999999998</v>
      </c>
      <c r="AC15" s="11">
        <v>276.39999999999998</v>
      </c>
      <c r="AD15" s="11">
        <v>276.39999999999998</v>
      </c>
      <c r="AE15" s="7">
        <v>9.0999999999999998E-2</v>
      </c>
      <c r="AF15" s="7">
        <v>9.0999999999999998E-2</v>
      </c>
      <c r="AI15" t="e">
        <f>#REF!</f>
        <v>#REF!</v>
      </c>
      <c r="AJ15" t="e">
        <f>#REF!</f>
        <v>#REF!</v>
      </c>
      <c r="AK15" s="23">
        <f t="shared" si="2"/>
        <v>9.0999998999999998E-2</v>
      </c>
      <c r="AL15" s="23"/>
      <c r="AM15" s="23">
        <f t="shared" si="1"/>
        <v>9.0999998999999998E-2</v>
      </c>
      <c r="AN15" s="11">
        <f t="shared" si="3"/>
        <v>60.246364</v>
      </c>
      <c r="AP15">
        <v>60.246364</v>
      </c>
    </row>
    <row r="16" spans="1:42">
      <c r="A16">
        <v>1861</v>
      </c>
      <c r="B16" s="7">
        <v>5.4818749999999972E-3</v>
      </c>
      <c r="C16" s="7">
        <v>-1.3438329999999998E-2</v>
      </c>
      <c r="D16" s="7">
        <v>-9.2873960000000005E-2</v>
      </c>
      <c r="E16" s="7">
        <v>10.124207661074335</v>
      </c>
      <c r="F16" s="7">
        <v>1.0124207661074336E-2</v>
      </c>
      <c r="G16" s="11">
        <v>286.375</v>
      </c>
      <c r="H16" s="4">
        <v>0</v>
      </c>
      <c r="I16" s="11">
        <v>286.375</v>
      </c>
      <c r="J16" s="11">
        <v>286.375</v>
      </c>
      <c r="K16" s="11">
        <v>286.375</v>
      </c>
      <c r="L16" s="11">
        <v>286.375</v>
      </c>
      <c r="M16" s="25">
        <v>59.614468000000002</v>
      </c>
      <c r="N16" s="11">
        <v>59.614468000000002</v>
      </c>
      <c r="O16" s="11">
        <v>59.614468000000002</v>
      </c>
      <c r="P16" s="11">
        <v>59.614468000000002</v>
      </c>
      <c r="Q16" s="11">
        <v>59.614468000000002</v>
      </c>
      <c r="R16" s="7">
        <v>9.4999998000000002E-2</v>
      </c>
      <c r="S16" s="7">
        <v>9.4999998000000002E-2</v>
      </c>
      <c r="T16" s="7">
        <v>9.4999998000000002E-2</v>
      </c>
      <c r="U16" s="7">
        <v>9.4999998000000002E-2</v>
      </c>
      <c r="V16" s="16">
        <v>9.4999998000000002E-2</v>
      </c>
      <c r="W16" s="11">
        <v>806.75</v>
      </c>
      <c r="X16" s="11">
        <v>806.75</v>
      </c>
      <c r="Y16" s="11">
        <v>806.75</v>
      </c>
      <c r="Z16" s="11">
        <v>806.75</v>
      </c>
      <c r="AA16" s="11">
        <v>276.5</v>
      </c>
      <c r="AB16" s="11">
        <v>276.5</v>
      </c>
      <c r="AC16" s="11">
        <v>276.5</v>
      </c>
      <c r="AD16" s="11">
        <v>276.5</v>
      </c>
      <c r="AE16" s="7">
        <v>9.5000000000000001E-2</v>
      </c>
      <c r="AF16" s="7">
        <v>9.5000000000000001E-2</v>
      </c>
      <c r="AI16" t="e">
        <f>#REF!</f>
        <v>#REF!</v>
      </c>
      <c r="AJ16" t="e">
        <f>#REF!</f>
        <v>#REF!</v>
      </c>
      <c r="AK16" s="23">
        <f t="shared" si="2"/>
        <v>9.4999998000000002E-2</v>
      </c>
      <c r="AL16" s="23"/>
      <c r="AM16" s="23">
        <f t="shared" si="1"/>
        <v>9.4999998000000002E-2</v>
      </c>
      <c r="AN16" s="11">
        <f t="shared" si="3"/>
        <v>59.614468000000002</v>
      </c>
      <c r="AP16">
        <v>59.614468000000002</v>
      </c>
    </row>
    <row r="17" spans="1:42">
      <c r="A17">
        <v>1862</v>
      </c>
      <c r="B17" s="7">
        <v>-1.6121875000000001E-2</v>
      </c>
      <c r="C17" s="7">
        <v>-1.3902635999999996E-2</v>
      </c>
      <c r="D17" s="7">
        <v>-0.17718021</v>
      </c>
      <c r="E17" s="7">
        <v>10.474007849213988</v>
      </c>
      <c r="F17" s="7">
        <v>1.0474007849213988E-2</v>
      </c>
      <c r="G17" s="11">
        <v>286.5</v>
      </c>
      <c r="H17" s="4">
        <v>0</v>
      </c>
      <c r="I17" s="11">
        <v>286.5</v>
      </c>
      <c r="J17" s="11">
        <v>286.5</v>
      </c>
      <c r="K17" s="11">
        <v>286.5</v>
      </c>
      <c r="L17" s="11">
        <v>286.5</v>
      </c>
      <c r="M17" s="25">
        <v>58.982573000000002</v>
      </c>
      <c r="N17" s="11">
        <v>58.982573000000002</v>
      </c>
      <c r="O17" s="11">
        <v>58.982573000000002</v>
      </c>
      <c r="P17" s="11">
        <v>58.982573000000002</v>
      </c>
      <c r="Q17" s="11">
        <v>58.982573000000002</v>
      </c>
      <c r="R17" s="7">
        <v>9.6999998000000004E-2</v>
      </c>
      <c r="S17" s="7">
        <v>9.6999998000000004E-2</v>
      </c>
      <c r="T17" s="7">
        <v>9.6999998000000004E-2</v>
      </c>
      <c r="U17" s="7">
        <v>9.6999998000000004E-2</v>
      </c>
      <c r="V17" s="16">
        <v>9.6999998000000004E-2</v>
      </c>
      <c r="W17" s="11">
        <v>808.25</v>
      </c>
      <c r="X17" s="11">
        <v>808.25</v>
      </c>
      <c r="Y17" s="11">
        <v>808.25</v>
      </c>
      <c r="Z17" s="11">
        <v>808.25</v>
      </c>
      <c r="AA17" s="11">
        <v>276.60000000000002</v>
      </c>
      <c r="AB17" s="11">
        <v>276.60000000000002</v>
      </c>
      <c r="AC17" s="11">
        <v>276.60000000000002</v>
      </c>
      <c r="AD17" s="11">
        <v>276.60000000000002</v>
      </c>
      <c r="AE17" s="7">
        <v>9.7000000000000003E-2</v>
      </c>
      <c r="AF17" s="7">
        <v>9.7000000000000003E-2</v>
      </c>
      <c r="AI17" t="e">
        <f>#REF!</f>
        <v>#REF!</v>
      </c>
      <c r="AJ17" t="e">
        <f>#REF!</f>
        <v>#REF!</v>
      </c>
      <c r="AK17" s="23">
        <f t="shared" si="2"/>
        <v>9.6999998000000004E-2</v>
      </c>
      <c r="AL17" s="23"/>
      <c r="AM17" s="23">
        <f t="shared" si="1"/>
        <v>9.6999998000000004E-2</v>
      </c>
      <c r="AN17" s="11">
        <f t="shared" si="3"/>
        <v>58.982573000000002</v>
      </c>
      <c r="AP17">
        <v>58.982573000000002</v>
      </c>
    </row>
    <row r="18" spans="1:42">
      <c r="A18">
        <v>1863</v>
      </c>
      <c r="B18" s="7">
        <v>-3.2746875000000002E-2</v>
      </c>
      <c r="C18" s="7">
        <v>-1.3969295E-2</v>
      </c>
      <c r="D18" s="7">
        <v>-0.16484271</v>
      </c>
      <c r="E18" s="7">
        <v>10.524227598132166</v>
      </c>
      <c r="F18" s="7">
        <v>1.0524227598132166E-2</v>
      </c>
      <c r="G18" s="11">
        <v>286.625</v>
      </c>
      <c r="H18" s="4">
        <v>0</v>
      </c>
      <c r="I18" s="11">
        <v>286.625</v>
      </c>
      <c r="J18" s="11">
        <v>286.625</v>
      </c>
      <c r="K18" s="11">
        <v>286.625</v>
      </c>
      <c r="L18" s="11">
        <v>286.625</v>
      </c>
      <c r="M18" s="25">
        <v>58.350676999999997</v>
      </c>
      <c r="N18" s="11">
        <v>58.350676999999997</v>
      </c>
      <c r="O18" s="11">
        <v>58.350676999999997</v>
      </c>
      <c r="P18" s="11">
        <v>58.350676999999997</v>
      </c>
      <c r="Q18" s="11">
        <v>58.350676999999997</v>
      </c>
      <c r="R18" s="7">
        <v>0.104</v>
      </c>
      <c r="S18" s="7">
        <v>0.104</v>
      </c>
      <c r="T18" s="7">
        <v>0.104</v>
      </c>
      <c r="U18" s="7">
        <v>0.104</v>
      </c>
      <c r="V18" s="16">
        <v>0.104</v>
      </c>
      <c r="W18" s="11">
        <v>809.75</v>
      </c>
      <c r="X18" s="11">
        <v>809.75</v>
      </c>
      <c r="Y18" s="11">
        <v>809.75</v>
      </c>
      <c r="Z18" s="11">
        <v>809.75</v>
      </c>
      <c r="AA18" s="11">
        <v>276.7</v>
      </c>
      <c r="AB18" s="11">
        <v>276.7</v>
      </c>
      <c r="AC18" s="11">
        <v>276.7</v>
      </c>
      <c r="AD18" s="11">
        <v>276.7</v>
      </c>
      <c r="AE18" s="7">
        <v>0.104</v>
      </c>
      <c r="AF18" s="7">
        <v>0.104</v>
      </c>
      <c r="AI18" t="e">
        <f>#REF!</f>
        <v>#REF!</v>
      </c>
      <c r="AJ18" t="e">
        <f>#REF!</f>
        <v>#REF!</v>
      </c>
      <c r="AK18" s="23">
        <f t="shared" si="2"/>
        <v>0.104</v>
      </c>
      <c r="AL18" s="23"/>
      <c r="AM18" s="23">
        <f t="shared" si="1"/>
        <v>0.104</v>
      </c>
      <c r="AN18" s="11">
        <f t="shared" si="3"/>
        <v>58.350676999999997</v>
      </c>
      <c r="AP18">
        <v>58.350676999999997</v>
      </c>
    </row>
    <row r="19" spans="1:42">
      <c r="A19">
        <v>1864</v>
      </c>
      <c r="B19" s="7">
        <v>-4.5819375000000002E-2</v>
      </c>
      <c r="C19" s="7">
        <v>-1.5437832999999998E-2</v>
      </c>
      <c r="D19" s="7">
        <v>-8.1564579999999998E-2</v>
      </c>
      <c r="E19" s="7">
        <v>11.630598975392491</v>
      </c>
      <c r="F19" s="7">
        <v>1.1630598975392491E-2</v>
      </c>
      <c r="G19" s="11">
        <v>286.77499999999998</v>
      </c>
      <c r="H19" s="4">
        <v>0</v>
      </c>
      <c r="I19" s="11">
        <v>286.77499999999998</v>
      </c>
      <c r="J19" s="11">
        <v>286.77499999999998</v>
      </c>
      <c r="K19" s="11">
        <v>286.77499999999998</v>
      </c>
      <c r="L19" s="11">
        <v>286.77499999999998</v>
      </c>
      <c r="M19" s="25">
        <v>57.718781</v>
      </c>
      <c r="N19" s="11">
        <v>57.718781</v>
      </c>
      <c r="O19" s="11">
        <v>57.718781</v>
      </c>
      <c r="P19" s="11">
        <v>57.718781</v>
      </c>
      <c r="Q19" s="11">
        <v>57.718781</v>
      </c>
      <c r="R19" s="7">
        <v>0.112</v>
      </c>
      <c r="S19" s="7">
        <v>0.112</v>
      </c>
      <c r="T19" s="7">
        <v>0.112</v>
      </c>
      <c r="U19" s="7">
        <v>0.112</v>
      </c>
      <c r="V19" s="16">
        <v>0.112</v>
      </c>
      <c r="W19" s="11">
        <v>811.25</v>
      </c>
      <c r="X19" s="11">
        <v>811.25</v>
      </c>
      <c r="Y19" s="11">
        <v>811.25</v>
      </c>
      <c r="Z19" s="11">
        <v>811.25</v>
      </c>
      <c r="AA19" s="11">
        <v>276.8</v>
      </c>
      <c r="AB19" s="11">
        <v>276.8</v>
      </c>
      <c r="AC19" s="11">
        <v>276.8</v>
      </c>
      <c r="AD19" s="11">
        <v>276.8</v>
      </c>
      <c r="AE19" s="7">
        <v>0.112</v>
      </c>
      <c r="AF19" s="7">
        <v>0.112</v>
      </c>
      <c r="AI19" t="e">
        <f>#REF!</f>
        <v>#REF!</v>
      </c>
      <c r="AJ19" t="e">
        <f>#REF!</f>
        <v>#REF!</v>
      </c>
      <c r="AK19" s="23">
        <f t="shared" si="2"/>
        <v>0.112</v>
      </c>
      <c r="AL19" s="23"/>
      <c r="AM19" s="23">
        <f t="shared" si="1"/>
        <v>0.112</v>
      </c>
      <c r="AN19" s="11">
        <f t="shared" si="3"/>
        <v>57.718781</v>
      </c>
      <c r="AP19">
        <v>57.718781</v>
      </c>
    </row>
    <row r="20" spans="1:42">
      <c r="A20">
        <v>1865</v>
      </c>
      <c r="B20" s="7">
        <v>-5.924625E-2</v>
      </c>
      <c r="C20" s="7">
        <v>-1.7084142999999996E-2</v>
      </c>
      <c r="D20" s="7">
        <v>-3.3928130000000001E-2</v>
      </c>
      <c r="E20" s="7">
        <v>12.870900732716748</v>
      </c>
      <c r="F20" s="7">
        <v>1.2870900732716748E-2</v>
      </c>
      <c r="G20" s="11">
        <v>286.89999999999998</v>
      </c>
      <c r="H20" s="4">
        <v>0</v>
      </c>
      <c r="I20" s="11">
        <v>286.89999999999998</v>
      </c>
      <c r="J20" s="11">
        <v>286.89999999999998</v>
      </c>
      <c r="K20" s="11">
        <v>286.89999999999998</v>
      </c>
      <c r="L20" s="11">
        <v>286.89999999999998</v>
      </c>
      <c r="M20" s="25">
        <v>57.086885000000002</v>
      </c>
      <c r="N20" s="11">
        <v>57.086885000000002</v>
      </c>
      <c r="O20" s="11">
        <v>57.086885000000002</v>
      </c>
      <c r="P20" s="11">
        <v>57.086885000000002</v>
      </c>
      <c r="Q20" s="11">
        <v>57.086885000000002</v>
      </c>
      <c r="R20" s="7">
        <v>0.11899999999999999</v>
      </c>
      <c r="S20" s="7">
        <v>0.11899999999999999</v>
      </c>
      <c r="T20" s="7">
        <v>0.11899999999999999</v>
      </c>
      <c r="U20" s="7">
        <v>0.11899999999999999</v>
      </c>
      <c r="V20" s="16">
        <v>0.11899999999999999</v>
      </c>
      <c r="W20" s="11">
        <v>813</v>
      </c>
      <c r="X20" s="11">
        <v>813</v>
      </c>
      <c r="Y20" s="11">
        <v>813</v>
      </c>
      <c r="Z20" s="11">
        <v>813</v>
      </c>
      <c r="AA20" s="11">
        <v>276.89999999999998</v>
      </c>
      <c r="AB20" s="11">
        <v>276.89999999999998</v>
      </c>
      <c r="AC20" s="11">
        <v>276.89999999999998</v>
      </c>
      <c r="AD20" s="11">
        <v>276.89999999999998</v>
      </c>
      <c r="AE20" s="7">
        <v>0.11899999999999999</v>
      </c>
      <c r="AF20" s="7">
        <v>0.11899999999999999</v>
      </c>
      <c r="AI20" t="e">
        <f>#REF!</f>
        <v>#REF!</v>
      </c>
      <c r="AJ20" t="e">
        <f>#REF!</f>
        <v>#REF!</v>
      </c>
      <c r="AK20" s="23">
        <f t="shared" si="2"/>
        <v>0.11899999999999999</v>
      </c>
      <c r="AL20" s="23"/>
      <c r="AM20" s="23">
        <f t="shared" si="1"/>
        <v>0.11899999999999999</v>
      </c>
      <c r="AN20" s="11">
        <f t="shared" si="3"/>
        <v>57.086885000000002</v>
      </c>
      <c r="AP20">
        <v>57.086885000000002</v>
      </c>
    </row>
    <row r="21" spans="1:42">
      <c r="A21">
        <v>1866</v>
      </c>
      <c r="B21" s="7">
        <v>-7.1054375000000003E-2</v>
      </c>
      <c r="C21" s="7">
        <v>-1.8776904999999997E-2</v>
      </c>
      <c r="D21" s="7">
        <v>-1.3365630000000017E-2</v>
      </c>
      <c r="E21" s="7">
        <v>14.146198631248449</v>
      </c>
      <c r="F21" s="7">
        <v>1.414619863124845E-2</v>
      </c>
      <c r="G21" s="11">
        <v>287</v>
      </c>
      <c r="H21" s="4">
        <v>0</v>
      </c>
      <c r="I21" s="11">
        <v>287</v>
      </c>
      <c r="J21" s="11">
        <v>287</v>
      </c>
      <c r="K21" s="11">
        <v>287</v>
      </c>
      <c r="L21" s="11">
        <v>287</v>
      </c>
      <c r="M21" s="25">
        <v>56.454990000000002</v>
      </c>
      <c r="N21" s="11">
        <v>56.454990000000002</v>
      </c>
      <c r="O21" s="11">
        <v>56.454990000000002</v>
      </c>
      <c r="P21" s="11">
        <v>56.454990000000002</v>
      </c>
      <c r="Q21" s="11">
        <v>56.454990000000002</v>
      </c>
      <c r="R21" s="7">
        <v>0.122</v>
      </c>
      <c r="S21" s="7">
        <v>0.122</v>
      </c>
      <c r="T21" s="7">
        <v>0.122</v>
      </c>
      <c r="U21" s="7">
        <v>0.122</v>
      </c>
      <c r="V21" s="16">
        <v>0.122</v>
      </c>
      <c r="W21" s="11">
        <v>814.75</v>
      </c>
      <c r="X21" s="11">
        <v>814.75</v>
      </c>
      <c r="Y21" s="11">
        <v>814.75</v>
      </c>
      <c r="Z21" s="11">
        <v>814.75</v>
      </c>
      <c r="AA21" s="11">
        <v>277</v>
      </c>
      <c r="AB21" s="11">
        <v>277</v>
      </c>
      <c r="AC21" s="11">
        <v>277</v>
      </c>
      <c r="AD21" s="11">
        <v>277</v>
      </c>
      <c r="AE21" s="7">
        <v>0.122</v>
      </c>
      <c r="AF21" s="7">
        <v>0.122</v>
      </c>
      <c r="AI21" t="e">
        <f>#REF!</f>
        <v>#REF!</v>
      </c>
      <c r="AJ21" t="e">
        <f>#REF!</f>
        <v>#REF!</v>
      </c>
      <c r="AK21" s="23">
        <f t="shared" si="2"/>
        <v>0.122</v>
      </c>
      <c r="AL21" s="23"/>
      <c r="AM21" s="23">
        <f t="shared" si="1"/>
        <v>0.122</v>
      </c>
      <c r="AN21" s="11">
        <f t="shared" si="3"/>
        <v>56.454990000000002</v>
      </c>
      <c r="AP21">
        <v>56.454990000000002</v>
      </c>
    </row>
    <row r="22" spans="1:42">
      <c r="A22">
        <v>1867</v>
      </c>
      <c r="B22" s="7">
        <v>-7.1417499999999995E-2</v>
      </c>
      <c r="C22" s="7">
        <v>-2.0622573999999998E-2</v>
      </c>
      <c r="D22" s="7">
        <v>-3.427079999999999E-3</v>
      </c>
      <c r="E22" s="7">
        <v>15.536694044711835</v>
      </c>
      <c r="F22" s="7">
        <v>1.5536694044711835E-2</v>
      </c>
      <c r="G22" s="11">
        <v>287.10000000000002</v>
      </c>
      <c r="H22" s="4">
        <v>0</v>
      </c>
      <c r="I22" s="11">
        <v>287.10000000000002</v>
      </c>
      <c r="J22" s="11">
        <v>287.10000000000002</v>
      </c>
      <c r="K22" s="11">
        <v>287.10000000000002</v>
      </c>
      <c r="L22" s="11">
        <v>287.10000000000002</v>
      </c>
      <c r="M22" s="25">
        <v>55.823093999999998</v>
      </c>
      <c r="N22" s="11">
        <v>55.823093999999998</v>
      </c>
      <c r="O22" s="11">
        <v>55.823093999999998</v>
      </c>
      <c r="P22" s="11">
        <v>55.823093999999998</v>
      </c>
      <c r="Q22" s="11">
        <v>55.823093999999998</v>
      </c>
      <c r="R22" s="7">
        <v>0.13022269</v>
      </c>
      <c r="S22" s="7">
        <v>0.13022269</v>
      </c>
      <c r="T22" s="7">
        <v>0.13022269</v>
      </c>
      <c r="U22" s="7">
        <v>0.13022269</v>
      </c>
      <c r="V22" s="16">
        <v>0.13022269</v>
      </c>
      <c r="W22" s="11">
        <v>816.25</v>
      </c>
      <c r="X22" s="11">
        <v>816.25</v>
      </c>
      <c r="Y22" s="11">
        <v>816.25</v>
      </c>
      <c r="Z22" s="11">
        <v>816.25</v>
      </c>
      <c r="AA22" s="11">
        <v>277.10000000000002</v>
      </c>
      <c r="AB22" s="11">
        <v>277.10000000000002</v>
      </c>
      <c r="AC22" s="11">
        <v>277.10000000000002</v>
      </c>
      <c r="AD22" s="11">
        <v>277.10000000000002</v>
      </c>
      <c r="AE22" s="7">
        <v>0.13</v>
      </c>
      <c r="AF22" s="7">
        <v>0.13</v>
      </c>
      <c r="AI22" t="e">
        <f>#REF!</f>
        <v>#REF!</v>
      </c>
      <c r="AJ22" t="e">
        <f>#REF!</f>
        <v>#REF!</v>
      </c>
      <c r="AK22" s="23">
        <f t="shared" si="2"/>
        <v>0.13022269</v>
      </c>
      <c r="AL22" s="23"/>
      <c r="AM22" s="23">
        <f t="shared" si="1"/>
        <v>0.13022269</v>
      </c>
      <c r="AN22" s="11">
        <f t="shared" si="3"/>
        <v>55.823093999999998</v>
      </c>
      <c r="AP22">
        <v>55.823093999999998</v>
      </c>
    </row>
    <row r="23" spans="1:42">
      <c r="A23">
        <v>1868</v>
      </c>
      <c r="B23" s="7">
        <v>-4.9389374999999999E-2</v>
      </c>
      <c r="C23" s="7">
        <v>-2.1781729E-2</v>
      </c>
      <c r="D23" s="7">
        <v>-1.3708300000000173E-3</v>
      </c>
      <c r="E23" s="7">
        <v>16.409981568635764</v>
      </c>
      <c r="F23" s="7">
        <v>1.6409981568635764E-2</v>
      </c>
      <c r="G23" s="11">
        <v>287.22500000000002</v>
      </c>
      <c r="H23" s="4">
        <v>0</v>
      </c>
      <c r="I23" s="11">
        <v>287.22500000000002</v>
      </c>
      <c r="J23" s="11">
        <v>287.22500000000002</v>
      </c>
      <c r="K23" s="11">
        <v>287.22500000000002</v>
      </c>
      <c r="L23" s="11">
        <v>287.22500000000002</v>
      </c>
      <c r="M23" s="25">
        <v>55.191198</v>
      </c>
      <c r="N23" s="11">
        <v>55.191198</v>
      </c>
      <c r="O23" s="11">
        <v>55.191198</v>
      </c>
      <c r="P23" s="11">
        <v>55.191198</v>
      </c>
      <c r="Q23" s="11">
        <v>55.191198</v>
      </c>
      <c r="R23" s="7">
        <v>0.13525196</v>
      </c>
      <c r="S23" s="7">
        <v>0.13525196</v>
      </c>
      <c r="T23" s="7">
        <v>0.13525196</v>
      </c>
      <c r="U23" s="7">
        <v>0.13525196</v>
      </c>
      <c r="V23" s="16">
        <v>0.13525196</v>
      </c>
      <c r="W23" s="11">
        <v>817.75</v>
      </c>
      <c r="X23" s="11">
        <v>817.75</v>
      </c>
      <c r="Y23" s="11">
        <v>817.75</v>
      </c>
      <c r="Z23" s="11">
        <v>817.75</v>
      </c>
      <c r="AA23" s="11">
        <v>277.2</v>
      </c>
      <c r="AB23" s="11">
        <v>277.2</v>
      </c>
      <c r="AC23" s="11">
        <v>277.2</v>
      </c>
      <c r="AD23" s="11">
        <v>277.2</v>
      </c>
      <c r="AE23" s="7">
        <v>0.13500000000000001</v>
      </c>
      <c r="AF23" s="7">
        <v>0.13500000000000001</v>
      </c>
      <c r="AI23" t="e">
        <f>#REF!</f>
        <v>#REF!</v>
      </c>
      <c r="AJ23" t="e">
        <f>#REF!</f>
        <v>#REF!</v>
      </c>
      <c r="AK23" s="23">
        <f t="shared" si="2"/>
        <v>0.13525196</v>
      </c>
      <c r="AL23" s="23"/>
      <c r="AM23" s="23">
        <f t="shared" si="1"/>
        <v>0.13525196</v>
      </c>
      <c r="AN23" s="11">
        <f t="shared" si="3"/>
        <v>55.191198</v>
      </c>
      <c r="AP23">
        <v>55.191198</v>
      </c>
    </row>
    <row r="24" spans="1:42">
      <c r="A24">
        <v>1869</v>
      </c>
      <c r="B24" s="7">
        <v>-1.1283124999999998E-2</v>
      </c>
      <c r="C24" s="7">
        <v>-2.2103947999999998E-2</v>
      </c>
      <c r="D24" s="7">
        <v>-9.5958299999999996E-3</v>
      </c>
      <c r="E24" s="7">
        <v>16.652735844527463</v>
      </c>
      <c r="F24" s="7">
        <v>1.6652735844527464E-2</v>
      </c>
      <c r="G24" s="11">
        <v>287.375</v>
      </c>
      <c r="H24" s="4">
        <v>0</v>
      </c>
      <c r="I24" s="11">
        <v>287.375</v>
      </c>
      <c r="J24" s="11">
        <v>287.375</v>
      </c>
      <c r="K24" s="11">
        <v>287.375</v>
      </c>
      <c r="L24" s="11">
        <v>287.375</v>
      </c>
      <c r="M24" s="25">
        <v>54.559303</v>
      </c>
      <c r="N24" s="11">
        <v>54.559303</v>
      </c>
      <c r="O24" s="11">
        <v>54.559303</v>
      </c>
      <c r="P24" s="11">
        <v>54.559303</v>
      </c>
      <c r="Q24" s="11">
        <v>54.559303</v>
      </c>
      <c r="R24" s="7">
        <v>0.14228123000000001</v>
      </c>
      <c r="S24" s="7">
        <v>0.14228123000000001</v>
      </c>
      <c r="T24" s="7">
        <v>0.14228123000000001</v>
      </c>
      <c r="U24" s="7">
        <v>0.14228123000000001</v>
      </c>
      <c r="V24" s="16">
        <v>0.14228123000000001</v>
      </c>
      <c r="W24" s="11">
        <v>819.25</v>
      </c>
      <c r="X24" s="11">
        <v>819.25</v>
      </c>
      <c r="Y24" s="11">
        <v>819.25</v>
      </c>
      <c r="Z24" s="11">
        <v>819.25</v>
      </c>
      <c r="AA24" s="11">
        <v>277.3</v>
      </c>
      <c r="AB24" s="11">
        <v>277.3</v>
      </c>
      <c r="AC24" s="11">
        <v>277.3</v>
      </c>
      <c r="AD24" s="11">
        <v>277.3</v>
      </c>
      <c r="AE24" s="7">
        <v>0.14199999999999999</v>
      </c>
      <c r="AF24" s="7">
        <v>0.14199999999999999</v>
      </c>
      <c r="AI24" t="e">
        <f>#REF!</f>
        <v>#REF!</v>
      </c>
      <c r="AJ24" t="e">
        <f>#REF!</f>
        <v>#REF!</v>
      </c>
      <c r="AK24" s="23">
        <f t="shared" si="2"/>
        <v>0.14228123000000001</v>
      </c>
      <c r="AL24" s="23"/>
      <c r="AM24" s="23">
        <f t="shared" si="1"/>
        <v>0.14228123000000001</v>
      </c>
      <c r="AN24" s="11">
        <f t="shared" si="3"/>
        <v>54.559303</v>
      </c>
      <c r="AP24">
        <v>54.559303</v>
      </c>
    </row>
    <row r="25" spans="1:42">
      <c r="A25">
        <v>1870</v>
      </c>
      <c r="B25" s="7">
        <v>1.7311874999999997E-2</v>
      </c>
      <c r="C25" s="7">
        <v>-2.2488060999999997E-2</v>
      </c>
      <c r="D25" s="7">
        <v>-1.3708330000000019E-2</v>
      </c>
      <c r="E25" s="7">
        <v>16.942119999948428</v>
      </c>
      <c r="F25" s="7">
        <v>1.6942119999948428E-2</v>
      </c>
      <c r="G25" s="11">
        <v>287.52499999999998</v>
      </c>
      <c r="H25" s="4">
        <v>3.6174999999999784</v>
      </c>
      <c r="I25" s="11">
        <v>287.52499999999998</v>
      </c>
      <c r="J25" s="11">
        <v>287.52499999999998</v>
      </c>
      <c r="K25" s="11">
        <v>287.52499999999998</v>
      </c>
      <c r="L25" s="11">
        <v>287.52499999999998</v>
      </c>
      <c r="M25" s="25">
        <v>53.927407000000002</v>
      </c>
      <c r="N25" s="11">
        <v>53.927407000000002</v>
      </c>
      <c r="O25" s="11">
        <v>53.927407000000002</v>
      </c>
      <c r="P25" s="11">
        <v>53.927407000000002</v>
      </c>
      <c r="Q25" s="11">
        <v>53.927407000000002</v>
      </c>
      <c r="R25" s="7">
        <v>0.14731051000000001</v>
      </c>
      <c r="S25" s="7">
        <v>0.14731051000000001</v>
      </c>
      <c r="T25" s="7">
        <v>0.14731051000000001</v>
      </c>
      <c r="U25" s="7">
        <v>0.14731051000000001</v>
      </c>
      <c r="V25" s="16">
        <v>0.14731051000000001</v>
      </c>
      <c r="W25" s="11">
        <v>821</v>
      </c>
      <c r="X25" s="11">
        <v>821</v>
      </c>
      <c r="Y25" s="11">
        <v>821</v>
      </c>
      <c r="Z25" s="11">
        <v>821</v>
      </c>
      <c r="AA25" s="11">
        <v>277.375</v>
      </c>
      <c r="AB25" s="11">
        <v>277.375</v>
      </c>
      <c r="AC25" s="11">
        <v>277.375</v>
      </c>
      <c r="AD25" s="11">
        <v>277.375</v>
      </c>
      <c r="AE25" s="7">
        <v>0.14699999999999999</v>
      </c>
      <c r="AF25" s="7">
        <v>0.14699999999999999</v>
      </c>
      <c r="AG25" s="4">
        <v>-14.373333333333349</v>
      </c>
      <c r="AI25" t="e">
        <f>#REF!</f>
        <v>#REF!</v>
      </c>
      <c r="AJ25" t="e">
        <f>#REF!</f>
        <v>#REF!</v>
      </c>
      <c r="AK25" s="23">
        <f t="shared" si="2"/>
        <v>0.14731051000000001</v>
      </c>
      <c r="AL25" s="23"/>
      <c r="AM25" s="23">
        <f t="shared" si="1"/>
        <v>0.14731051000000001</v>
      </c>
      <c r="AN25" s="11">
        <f t="shared" si="3"/>
        <v>53.927407000000002</v>
      </c>
      <c r="AP25">
        <v>53.927407000000002</v>
      </c>
    </row>
    <row r="26" spans="1:42">
      <c r="A26">
        <v>1871</v>
      </c>
      <c r="B26" s="7">
        <v>2.0453124999999996E-2</v>
      </c>
      <c r="C26" s="7">
        <v>-2.5968509000000001E-2</v>
      </c>
      <c r="D26" s="7">
        <v>-1.3022919999999993E-2</v>
      </c>
      <c r="E26" s="7">
        <v>19.564229912829784</v>
      </c>
      <c r="F26" s="7">
        <v>1.9564229912829783E-2</v>
      </c>
      <c r="G26" s="11">
        <v>287.7</v>
      </c>
      <c r="H26" s="4">
        <v>0.60583333333333655</v>
      </c>
      <c r="I26" s="11">
        <v>287.7</v>
      </c>
      <c r="J26" s="11">
        <v>287.7</v>
      </c>
      <c r="K26" s="11">
        <v>287.7</v>
      </c>
      <c r="L26" s="11">
        <v>287.7</v>
      </c>
      <c r="M26" s="25">
        <v>56.683869000000001</v>
      </c>
      <c r="N26" s="11">
        <v>56.683869000000001</v>
      </c>
      <c r="O26" s="11">
        <v>56.683869000000001</v>
      </c>
      <c r="P26" s="11">
        <v>56.683869000000001</v>
      </c>
      <c r="Q26" s="11">
        <v>56.683869000000001</v>
      </c>
      <c r="R26" s="7">
        <v>0.15633978000000001</v>
      </c>
      <c r="S26" s="7">
        <v>0.15633978000000001</v>
      </c>
      <c r="T26" s="7">
        <v>0.15633978000000001</v>
      </c>
      <c r="U26" s="7">
        <v>0.15633978000000001</v>
      </c>
      <c r="V26" s="16">
        <v>0.15633978000000001</v>
      </c>
      <c r="W26" s="11">
        <v>822.75</v>
      </c>
      <c r="X26" s="11">
        <v>822.75</v>
      </c>
      <c r="Y26" s="11">
        <v>822.75</v>
      </c>
      <c r="Z26" s="11">
        <v>822.75</v>
      </c>
      <c r="AA26" s="11">
        <v>277.42500000000001</v>
      </c>
      <c r="AB26" s="11">
        <v>277.42500000000001</v>
      </c>
      <c r="AC26" s="11">
        <v>277.42500000000001</v>
      </c>
      <c r="AD26" s="11">
        <v>277.42500000000001</v>
      </c>
      <c r="AE26" s="7">
        <v>0.156</v>
      </c>
      <c r="AF26" s="7">
        <v>0.156</v>
      </c>
      <c r="AG26" s="4">
        <v>-17.384999999999991</v>
      </c>
      <c r="AI26" t="e">
        <f>#REF!</f>
        <v>#REF!</v>
      </c>
      <c r="AJ26" t="e">
        <f>#REF!</f>
        <v>#REF!</v>
      </c>
      <c r="AK26" s="23">
        <f t="shared" si="2"/>
        <v>0.15633978000000001</v>
      </c>
      <c r="AL26" s="23"/>
      <c r="AM26" s="23">
        <f t="shared" si="1"/>
        <v>0.15633978000000001</v>
      </c>
      <c r="AN26" s="11">
        <f t="shared" si="3"/>
        <v>56.683869000000001</v>
      </c>
      <c r="AP26">
        <v>56.683869000000001</v>
      </c>
    </row>
    <row r="27" spans="1:42">
      <c r="A27">
        <v>1872</v>
      </c>
      <c r="B27" s="7">
        <v>4.9437499999999968E-3</v>
      </c>
      <c r="C27" s="7">
        <v>-3.1989836000000001E-2</v>
      </c>
      <c r="D27" s="7">
        <v>-2.5360419999999995E-2</v>
      </c>
      <c r="E27" s="7">
        <v>24.100594546175873</v>
      </c>
      <c r="F27" s="7">
        <v>2.4100594546175875E-2</v>
      </c>
      <c r="G27" s="11">
        <v>287.89999999999998</v>
      </c>
      <c r="H27" s="4">
        <v>9.0241666666666731</v>
      </c>
      <c r="I27" s="11">
        <v>287.89999999999998</v>
      </c>
      <c r="J27" s="11">
        <v>287.89999999999998</v>
      </c>
      <c r="K27" s="11">
        <v>287.89999999999998</v>
      </c>
      <c r="L27" s="11">
        <v>287.89999999999998</v>
      </c>
      <c r="M27" s="25">
        <v>59.440331</v>
      </c>
      <c r="N27" s="11">
        <v>59.440331</v>
      </c>
      <c r="O27" s="11">
        <v>59.440331</v>
      </c>
      <c r="P27" s="11">
        <v>59.440331</v>
      </c>
      <c r="Q27" s="11">
        <v>59.440331</v>
      </c>
      <c r="R27" s="7">
        <v>0.17336905</v>
      </c>
      <c r="S27" s="7">
        <v>0.17336905</v>
      </c>
      <c r="T27" s="7">
        <v>0.17336905</v>
      </c>
      <c r="U27" s="7">
        <v>0.17336905</v>
      </c>
      <c r="V27" s="16">
        <v>0.17336905</v>
      </c>
      <c r="W27" s="11">
        <v>824.25</v>
      </c>
      <c r="X27" s="11">
        <v>824.25</v>
      </c>
      <c r="Y27" s="11">
        <v>824.25</v>
      </c>
      <c r="Z27" s="11">
        <v>824.25</v>
      </c>
      <c r="AA27" s="11">
        <v>277.5</v>
      </c>
      <c r="AB27" s="11">
        <v>277.5</v>
      </c>
      <c r="AC27" s="11">
        <v>277.5</v>
      </c>
      <c r="AD27" s="11">
        <v>277.5</v>
      </c>
      <c r="AE27" s="7">
        <v>0.17299999999999999</v>
      </c>
      <c r="AF27" s="7">
        <v>0.17299999999999999</v>
      </c>
      <c r="AG27" s="4">
        <v>-8.9666666666666544</v>
      </c>
      <c r="AI27" t="e">
        <f>#REF!</f>
        <v>#REF!</v>
      </c>
      <c r="AJ27" t="e">
        <f>#REF!</f>
        <v>#REF!</v>
      </c>
      <c r="AK27" s="23">
        <f t="shared" si="2"/>
        <v>0.17336905</v>
      </c>
      <c r="AL27" s="23"/>
      <c r="AM27" s="23">
        <f t="shared" si="1"/>
        <v>0.17336905</v>
      </c>
      <c r="AN27" s="11">
        <f t="shared" si="3"/>
        <v>59.440331</v>
      </c>
      <c r="AP27">
        <v>59.440331</v>
      </c>
    </row>
    <row r="28" spans="1:42">
      <c r="A28">
        <v>1873</v>
      </c>
      <c r="B28" s="7">
        <v>-2.0304375E-2</v>
      </c>
      <c r="C28" s="7">
        <v>-3.6165268999999993E-2</v>
      </c>
      <c r="D28" s="7">
        <v>-3.9068750000000013E-2</v>
      </c>
      <c r="E28" s="7">
        <v>27.24629425491219</v>
      </c>
      <c r="F28" s="7">
        <v>2.7246294254912189E-2</v>
      </c>
      <c r="G28" s="11">
        <v>288.125</v>
      </c>
      <c r="H28" s="4">
        <v>5.2791666666666686</v>
      </c>
      <c r="I28" s="11">
        <v>288.125</v>
      </c>
      <c r="J28" s="11">
        <v>288.125</v>
      </c>
      <c r="K28" s="11">
        <v>288.125</v>
      </c>
      <c r="L28" s="11">
        <v>288.125</v>
      </c>
      <c r="M28" s="25">
        <v>62.196793</v>
      </c>
      <c r="N28" s="11">
        <v>62.196793</v>
      </c>
      <c r="O28" s="11">
        <v>62.196793</v>
      </c>
      <c r="P28" s="11">
        <v>62.196793</v>
      </c>
      <c r="Q28" s="11">
        <v>62.196793</v>
      </c>
      <c r="R28" s="7">
        <v>0.18439832</v>
      </c>
      <c r="S28" s="7">
        <v>0.18439832</v>
      </c>
      <c r="T28" s="7">
        <v>0.18439832</v>
      </c>
      <c r="U28" s="7">
        <v>0.18439832</v>
      </c>
      <c r="V28" s="16">
        <v>0.18439832</v>
      </c>
      <c r="W28" s="11">
        <v>825.75</v>
      </c>
      <c r="X28" s="11">
        <v>825.75</v>
      </c>
      <c r="Y28" s="11">
        <v>825.75</v>
      </c>
      <c r="Z28" s="11">
        <v>825.75</v>
      </c>
      <c r="AA28" s="11">
        <v>277.60000000000002</v>
      </c>
      <c r="AB28" s="11">
        <v>277.60000000000002</v>
      </c>
      <c r="AC28" s="11">
        <v>277.60000000000002</v>
      </c>
      <c r="AD28" s="11">
        <v>277.60000000000002</v>
      </c>
      <c r="AE28" s="7">
        <v>0.184</v>
      </c>
      <c r="AF28" s="7">
        <v>0.184</v>
      </c>
      <c r="AG28" s="4">
        <v>-12.711666666666659</v>
      </c>
      <c r="AI28" t="e">
        <f>#REF!</f>
        <v>#REF!</v>
      </c>
      <c r="AJ28" t="e">
        <f>#REF!</f>
        <v>#REF!</v>
      </c>
      <c r="AK28" s="23">
        <f t="shared" si="2"/>
        <v>0.18439832</v>
      </c>
      <c r="AL28" s="23"/>
      <c r="AM28" s="23">
        <f t="shared" si="1"/>
        <v>0.18439832</v>
      </c>
      <c r="AN28" s="11">
        <f t="shared" si="3"/>
        <v>62.196793</v>
      </c>
      <c r="AP28">
        <v>62.196793</v>
      </c>
    </row>
    <row r="29" spans="1:42">
      <c r="A29">
        <v>1874</v>
      </c>
      <c r="B29" s="7">
        <v>-4.6838749985000004E-2</v>
      </c>
      <c r="C29" s="7">
        <v>-3.5966090999999999E-2</v>
      </c>
      <c r="D29" s="7">
        <v>-3.1186459999999999E-2</v>
      </c>
      <c r="E29" s="7">
        <v>27.096236961073046</v>
      </c>
      <c r="F29" s="7">
        <v>2.7096236961073047E-2</v>
      </c>
      <c r="G29" s="11">
        <v>288.39999999999998</v>
      </c>
      <c r="H29" s="4">
        <v>3.6399999999999864</v>
      </c>
      <c r="I29" s="11">
        <v>288.39999999999998</v>
      </c>
      <c r="J29" s="11">
        <v>288.39999999999998</v>
      </c>
      <c r="K29" s="11">
        <v>288.39999999999998</v>
      </c>
      <c r="L29" s="11">
        <v>288.39999999999998</v>
      </c>
      <c r="M29" s="25">
        <v>64.953254999999999</v>
      </c>
      <c r="N29" s="11">
        <v>64.953254999999999</v>
      </c>
      <c r="O29" s="11">
        <v>64.953254999999999</v>
      </c>
      <c r="P29" s="11">
        <v>64.953254999999999</v>
      </c>
      <c r="Q29" s="11">
        <v>64.953254999999999</v>
      </c>
      <c r="R29" s="7">
        <v>0.17442759999999999</v>
      </c>
      <c r="S29" s="7">
        <v>0.17442759999999999</v>
      </c>
      <c r="T29" s="7">
        <v>0.17442759999999999</v>
      </c>
      <c r="U29" s="7">
        <v>0.17442759999999999</v>
      </c>
      <c r="V29" s="16">
        <v>0.17442759999999999</v>
      </c>
      <c r="W29" s="11">
        <v>827.25</v>
      </c>
      <c r="X29" s="11">
        <v>827.25</v>
      </c>
      <c r="Y29" s="11">
        <v>827.25</v>
      </c>
      <c r="Z29" s="11">
        <v>827.25</v>
      </c>
      <c r="AA29" s="11">
        <v>277.7</v>
      </c>
      <c r="AB29" s="11">
        <v>277.7</v>
      </c>
      <c r="AC29" s="11">
        <v>277.7</v>
      </c>
      <c r="AD29" s="11">
        <v>277.7</v>
      </c>
      <c r="AE29" s="7">
        <v>0.17399999999999999</v>
      </c>
      <c r="AF29" s="7">
        <v>0.17399999999999999</v>
      </c>
      <c r="AG29" s="4">
        <v>-14.350833333333341</v>
      </c>
      <c r="AI29" t="e">
        <f>#REF!</f>
        <v>#REF!</v>
      </c>
      <c r="AJ29" t="e">
        <f>#REF!</f>
        <v>#REF!</v>
      </c>
      <c r="AK29" s="23">
        <f t="shared" si="2"/>
        <v>0.17442759999999999</v>
      </c>
      <c r="AL29" s="23"/>
      <c r="AM29" s="23">
        <f t="shared" si="1"/>
        <v>0.17442759999999999</v>
      </c>
      <c r="AN29" s="11">
        <f t="shared" si="3"/>
        <v>64.953254999999999</v>
      </c>
      <c r="AP29">
        <v>64.953254999999999</v>
      </c>
    </row>
    <row r="30" spans="1:42">
      <c r="A30">
        <v>1875</v>
      </c>
      <c r="B30" s="7">
        <v>-6.7663749999999995E-2</v>
      </c>
      <c r="C30" s="7">
        <v>-3.5211374999999996E-2</v>
      </c>
      <c r="D30" s="7">
        <v>-3.8383329999999993E-2</v>
      </c>
      <c r="E30" s="7">
        <v>26.527646852842675</v>
      </c>
      <c r="F30" s="7">
        <v>2.6527646852842677E-2</v>
      </c>
      <c r="G30" s="11">
        <v>288.7</v>
      </c>
      <c r="H30" s="4">
        <v>0</v>
      </c>
      <c r="I30" s="11">
        <v>288.7</v>
      </c>
      <c r="J30" s="11">
        <v>288.7</v>
      </c>
      <c r="K30" s="11">
        <v>288.7</v>
      </c>
      <c r="L30" s="11">
        <v>288.7</v>
      </c>
      <c r="M30" s="25">
        <v>67.709716999999998</v>
      </c>
      <c r="N30" s="11">
        <v>67.709716999999998</v>
      </c>
      <c r="O30" s="11">
        <v>67.709716999999998</v>
      </c>
      <c r="P30" s="11">
        <v>67.709716999999998</v>
      </c>
      <c r="Q30" s="11">
        <v>67.709716999999998</v>
      </c>
      <c r="R30" s="7">
        <v>0.18845687</v>
      </c>
      <c r="S30" s="7">
        <v>0.18845687</v>
      </c>
      <c r="T30" s="7">
        <v>0.18845687</v>
      </c>
      <c r="U30" s="7">
        <v>0.18845687</v>
      </c>
      <c r="V30" s="16">
        <v>0.18845687</v>
      </c>
      <c r="W30" s="11">
        <v>829</v>
      </c>
      <c r="X30" s="11">
        <v>829</v>
      </c>
      <c r="Y30" s="11">
        <v>829</v>
      </c>
      <c r="Z30" s="11">
        <v>829</v>
      </c>
      <c r="AA30" s="11">
        <v>277.77499999999998</v>
      </c>
      <c r="AB30" s="11">
        <v>277.77499999999998</v>
      </c>
      <c r="AC30" s="11">
        <v>277.77499999999998</v>
      </c>
      <c r="AD30" s="11">
        <v>277.77499999999998</v>
      </c>
      <c r="AE30" s="7">
        <v>0.188</v>
      </c>
      <c r="AF30" s="7">
        <v>0.188</v>
      </c>
      <c r="AG30" s="4">
        <v>-17.990833333333327</v>
      </c>
      <c r="AI30" t="e">
        <f>#REF!</f>
        <v>#REF!</v>
      </c>
      <c r="AJ30" t="e">
        <f>#REF!</f>
        <v>#REF!</v>
      </c>
      <c r="AK30" s="23">
        <f t="shared" si="2"/>
        <v>0.18845687</v>
      </c>
      <c r="AL30" s="23"/>
      <c r="AM30" s="23">
        <f t="shared" si="1"/>
        <v>0.18845687</v>
      </c>
      <c r="AN30" s="11">
        <f t="shared" si="3"/>
        <v>67.709716999999998</v>
      </c>
      <c r="AP30">
        <v>67.709716999999998</v>
      </c>
    </row>
    <row r="31" spans="1:42">
      <c r="A31">
        <v>1876</v>
      </c>
      <c r="B31" s="7">
        <v>-7.8548750000000001E-2</v>
      </c>
      <c r="C31" s="7">
        <v>-3.6183324999999995E-2</v>
      </c>
      <c r="D31" s="7">
        <v>-7.9508330000000016E-2</v>
      </c>
      <c r="E31" s="7">
        <v>27.259897336063524</v>
      </c>
      <c r="F31" s="7">
        <v>2.7259897336063522E-2</v>
      </c>
      <c r="G31" s="11">
        <v>289.02499999999998</v>
      </c>
      <c r="H31" s="4">
        <v>12.441666666666649</v>
      </c>
      <c r="I31" s="11">
        <v>289.02499999999998</v>
      </c>
      <c r="J31" s="11">
        <v>289.02499999999998</v>
      </c>
      <c r="K31" s="11">
        <v>289.02499999999998</v>
      </c>
      <c r="L31" s="11">
        <v>289.02499999999998</v>
      </c>
      <c r="M31" s="25">
        <v>70.466179999999994</v>
      </c>
      <c r="N31" s="11">
        <v>70.466179999999994</v>
      </c>
      <c r="O31" s="11">
        <v>70.466179999999994</v>
      </c>
      <c r="P31" s="11">
        <v>70.466179999999994</v>
      </c>
      <c r="Q31" s="11">
        <v>70.466179999999994</v>
      </c>
      <c r="R31" s="7">
        <v>0.19148614</v>
      </c>
      <c r="S31" s="7">
        <v>0.19148614</v>
      </c>
      <c r="T31" s="7">
        <v>0.19148614</v>
      </c>
      <c r="U31" s="7">
        <v>0.19148614</v>
      </c>
      <c r="V31" s="16">
        <v>0.19148614</v>
      </c>
      <c r="W31" s="11">
        <v>830.75</v>
      </c>
      <c r="X31" s="11">
        <v>830.75</v>
      </c>
      <c r="Y31" s="11">
        <v>830.75</v>
      </c>
      <c r="Z31" s="11">
        <v>830.75</v>
      </c>
      <c r="AA31" s="11">
        <v>277.82499999999999</v>
      </c>
      <c r="AB31" s="11">
        <v>277.82499999999999</v>
      </c>
      <c r="AC31" s="11">
        <v>277.82499999999999</v>
      </c>
      <c r="AD31" s="11">
        <v>277.82499999999999</v>
      </c>
      <c r="AE31" s="7">
        <v>0.191</v>
      </c>
      <c r="AF31" s="7">
        <v>0.191</v>
      </c>
      <c r="AG31" s="4">
        <v>-5.5491666666666788</v>
      </c>
      <c r="AI31" t="e">
        <f>#REF!</f>
        <v>#REF!</v>
      </c>
      <c r="AJ31" t="e">
        <f>#REF!</f>
        <v>#REF!</v>
      </c>
      <c r="AK31" s="23">
        <f t="shared" si="2"/>
        <v>0.19148614</v>
      </c>
      <c r="AL31" s="23"/>
      <c r="AM31" s="23">
        <f t="shared" si="1"/>
        <v>0.19148614</v>
      </c>
      <c r="AN31" s="11">
        <f t="shared" si="3"/>
        <v>70.466179999999994</v>
      </c>
      <c r="AP31">
        <v>70.466179999999994</v>
      </c>
    </row>
    <row r="32" spans="1:42">
      <c r="A32">
        <v>1877</v>
      </c>
      <c r="B32" s="7">
        <v>-8.1974375000000002E-2</v>
      </c>
      <c r="C32" s="7">
        <v>-3.5433387000000004E-2</v>
      </c>
      <c r="D32" s="7">
        <v>-8.3963540000000003E-2</v>
      </c>
      <c r="E32" s="7">
        <v>26.694906891199416</v>
      </c>
      <c r="F32" s="7">
        <v>2.6694906891199417E-2</v>
      </c>
      <c r="G32" s="11">
        <v>289.39999999999998</v>
      </c>
      <c r="H32" s="4">
        <v>22.584999999999994</v>
      </c>
      <c r="I32" s="11">
        <v>289.39999999999998</v>
      </c>
      <c r="J32" s="11">
        <v>289.39999999999998</v>
      </c>
      <c r="K32" s="11">
        <v>289.39999999999998</v>
      </c>
      <c r="L32" s="11">
        <v>289.39999999999998</v>
      </c>
      <c r="M32" s="25">
        <v>73.222641999999993</v>
      </c>
      <c r="N32" s="11">
        <v>73.222641999999993</v>
      </c>
      <c r="O32" s="11">
        <v>73.222641999999993</v>
      </c>
      <c r="P32" s="11">
        <v>73.222641999999993</v>
      </c>
      <c r="Q32" s="11">
        <v>73.222641999999993</v>
      </c>
      <c r="R32" s="7">
        <v>0.19451541</v>
      </c>
      <c r="S32" s="7">
        <v>0.19451541</v>
      </c>
      <c r="T32" s="7">
        <v>0.19451541</v>
      </c>
      <c r="U32" s="7">
        <v>0.19451541</v>
      </c>
      <c r="V32" s="16">
        <v>0.19451541</v>
      </c>
      <c r="W32" s="11">
        <v>832.25</v>
      </c>
      <c r="X32" s="11">
        <v>832.25</v>
      </c>
      <c r="Y32" s="11">
        <v>832.25</v>
      </c>
      <c r="Z32" s="11">
        <v>832.25</v>
      </c>
      <c r="AA32" s="11">
        <v>277.89999999999998</v>
      </c>
      <c r="AB32" s="11">
        <v>277.89999999999998</v>
      </c>
      <c r="AC32" s="11">
        <v>277.89999999999998</v>
      </c>
      <c r="AD32" s="11">
        <v>277.89999999999998</v>
      </c>
      <c r="AE32" s="7">
        <v>0.19400000000000001</v>
      </c>
      <c r="AF32" s="7">
        <v>0.19400000000000001</v>
      </c>
      <c r="AG32" s="4">
        <v>4.5941666666666663</v>
      </c>
      <c r="AI32" t="e">
        <f>#REF!</f>
        <v>#REF!</v>
      </c>
      <c r="AJ32" t="e">
        <f>#REF!</f>
        <v>#REF!</v>
      </c>
      <c r="AK32" s="23">
        <f t="shared" si="2"/>
        <v>0.19451541</v>
      </c>
      <c r="AL32" s="23"/>
      <c r="AM32" s="23">
        <f t="shared" si="1"/>
        <v>0.19451541</v>
      </c>
      <c r="AN32" s="11">
        <f t="shared" si="3"/>
        <v>73.222641999999993</v>
      </c>
      <c r="AP32">
        <v>73.222641999999993</v>
      </c>
    </row>
    <row r="33" spans="1:42">
      <c r="A33">
        <v>1878</v>
      </c>
      <c r="B33" s="7">
        <v>-8.3492499999999997E-2</v>
      </c>
      <c r="C33" s="7">
        <v>-3.4024851000000002E-2</v>
      </c>
      <c r="D33" s="7">
        <v>-5.2091670000000007E-2</v>
      </c>
      <c r="E33" s="7">
        <v>25.633739993073011</v>
      </c>
      <c r="F33" s="7">
        <v>2.5633739993073012E-2</v>
      </c>
      <c r="G33" s="11">
        <v>289.8</v>
      </c>
      <c r="H33" s="4">
        <v>24.04</v>
      </c>
      <c r="I33" s="11">
        <v>289.8</v>
      </c>
      <c r="J33" s="11">
        <v>289.8</v>
      </c>
      <c r="K33" s="11">
        <v>289.8</v>
      </c>
      <c r="L33" s="11">
        <v>289.8</v>
      </c>
      <c r="M33" s="25">
        <v>75.979104000000007</v>
      </c>
      <c r="N33" s="11">
        <v>75.979104000000007</v>
      </c>
      <c r="O33" s="11">
        <v>75.979104000000007</v>
      </c>
      <c r="P33" s="11">
        <v>75.979104000000007</v>
      </c>
      <c r="Q33" s="11">
        <v>75.979104000000007</v>
      </c>
      <c r="R33" s="7">
        <v>0.19600000000000001</v>
      </c>
      <c r="S33" s="7">
        <v>0.19600000000000001</v>
      </c>
      <c r="T33" s="7">
        <v>0.19600000000000001</v>
      </c>
      <c r="U33" s="7">
        <v>0.19600000000000001</v>
      </c>
      <c r="V33" s="16">
        <v>0.19600000000000001</v>
      </c>
      <c r="W33" s="11">
        <v>833.75</v>
      </c>
      <c r="X33" s="11">
        <v>833.75</v>
      </c>
      <c r="Y33" s="11">
        <v>833.75</v>
      </c>
      <c r="Z33" s="11">
        <v>833.75</v>
      </c>
      <c r="AA33" s="11">
        <v>278</v>
      </c>
      <c r="AB33" s="11">
        <v>278</v>
      </c>
      <c r="AC33" s="11">
        <v>278</v>
      </c>
      <c r="AD33" s="11">
        <v>278</v>
      </c>
      <c r="AE33" s="7">
        <v>0.19600000000000001</v>
      </c>
      <c r="AF33" s="7">
        <v>0.19600000000000001</v>
      </c>
      <c r="AG33" s="4">
        <v>6.0491666666666717</v>
      </c>
      <c r="AI33" t="e">
        <f>#REF!</f>
        <v>#REF!</v>
      </c>
      <c r="AJ33" t="e">
        <f>#REF!</f>
        <v>#REF!</v>
      </c>
      <c r="AK33" s="23">
        <f t="shared" si="2"/>
        <v>0.19600000000000001</v>
      </c>
      <c r="AL33" s="23"/>
      <c r="AM33" s="23">
        <f t="shared" si="1"/>
        <v>0.19600000000000001</v>
      </c>
      <c r="AN33" s="11">
        <f t="shared" si="3"/>
        <v>75.979104000000007</v>
      </c>
      <c r="AP33">
        <v>75.979104000000007</v>
      </c>
    </row>
    <row r="34" spans="1:42">
      <c r="A34">
        <v>1879</v>
      </c>
      <c r="B34" s="7">
        <v>-7.6369999999999993E-2</v>
      </c>
      <c r="C34" s="7">
        <v>-3.5169659999999998E-2</v>
      </c>
      <c r="D34" s="7">
        <v>-3.0501040000000007E-2</v>
      </c>
      <c r="E34" s="7">
        <v>26.496219486303701</v>
      </c>
      <c r="F34" s="7">
        <v>2.64962194863037E-2</v>
      </c>
      <c r="G34" s="11">
        <v>290.22500000000002</v>
      </c>
      <c r="H34" s="4">
        <v>11.953333333333333</v>
      </c>
      <c r="I34" s="11">
        <v>290.22500000000002</v>
      </c>
      <c r="J34" s="11">
        <v>290.22500000000002</v>
      </c>
      <c r="K34" s="11">
        <v>290.22500000000002</v>
      </c>
      <c r="L34" s="11">
        <v>290.22500000000002</v>
      </c>
      <c r="M34" s="25">
        <v>78.735566000000006</v>
      </c>
      <c r="N34" s="11">
        <v>78.735566000000006</v>
      </c>
      <c r="O34" s="11">
        <v>78.735566000000006</v>
      </c>
      <c r="P34" s="11">
        <v>78.735566000000006</v>
      </c>
      <c r="Q34" s="11">
        <v>78.735566000000006</v>
      </c>
      <c r="R34" s="7">
        <v>0.21</v>
      </c>
      <c r="S34" s="7">
        <v>0.21</v>
      </c>
      <c r="T34" s="7">
        <v>0.21</v>
      </c>
      <c r="U34" s="7">
        <v>0.21</v>
      </c>
      <c r="V34" s="16">
        <v>0.21</v>
      </c>
      <c r="W34" s="11">
        <v>835.25</v>
      </c>
      <c r="X34" s="11">
        <v>835.25</v>
      </c>
      <c r="Y34" s="11">
        <v>835.25</v>
      </c>
      <c r="Z34" s="11">
        <v>835.25</v>
      </c>
      <c r="AA34" s="11">
        <v>278.10000000000002</v>
      </c>
      <c r="AB34" s="11">
        <v>278.10000000000002</v>
      </c>
      <c r="AC34" s="11">
        <v>278.10000000000002</v>
      </c>
      <c r="AD34" s="11">
        <v>278.10000000000002</v>
      </c>
      <c r="AE34" s="7">
        <v>0.21</v>
      </c>
      <c r="AF34" s="7">
        <v>0.21</v>
      </c>
      <c r="AG34" s="4">
        <v>-6.0374999999999943</v>
      </c>
      <c r="AI34" t="e">
        <f>#REF!</f>
        <v>#REF!</v>
      </c>
      <c r="AJ34" t="e">
        <f>#REF!</f>
        <v>#REF!</v>
      </c>
      <c r="AK34" s="23">
        <f t="shared" si="2"/>
        <v>0.21</v>
      </c>
      <c r="AL34" s="23"/>
      <c r="AM34" s="23">
        <f t="shared" si="1"/>
        <v>0.21</v>
      </c>
      <c r="AN34" s="11">
        <f t="shared" si="3"/>
        <v>78.735566000000006</v>
      </c>
      <c r="AP34">
        <v>78.735566000000006</v>
      </c>
    </row>
    <row r="35" spans="1:42">
      <c r="A35">
        <v>1880</v>
      </c>
      <c r="B35" s="7">
        <v>-5.6240625000000002E-2</v>
      </c>
      <c r="C35" s="7">
        <v>-4.0747703000000003E-2</v>
      </c>
      <c r="D35" s="7">
        <v>-1.6792710000000016E-2</v>
      </c>
      <c r="E35" s="7">
        <v>30.698621546262203</v>
      </c>
      <c r="F35" s="7">
        <v>3.0698621546262204E-2</v>
      </c>
      <c r="G35" s="11">
        <v>290.7</v>
      </c>
      <c r="H35" s="4">
        <v>12.805833333333325</v>
      </c>
      <c r="I35" s="11">
        <v>290.7</v>
      </c>
      <c r="J35" s="11">
        <v>290.7</v>
      </c>
      <c r="K35" s="11">
        <v>290.7</v>
      </c>
      <c r="L35" s="11">
        <v>290.7</v>
      </c>
      <c r="M35" s="25">
        <v>81.492028000000005</v>
      </c>
      <c r="N35" s="11">
        <v>81.492028000000005</v>
      </c>
      <c r="O35" s="11">
        <v>81.492028000000005</v>
      </c>
      <c r="P35" s="11">
        <v>81.492028000000005</v>
      </c>
      <c r="Q35" s="11">
        <v>81.492028000000005</v>
      </c>
      <c r="R35" s="7">
        <v>0.23599999999999999</v>
      </c>
      <c r="S35" s="7">
        <v>0.23599999999999999</v>
      </c>
      <c r="T35" s="7">
        <v>0.23599999999999999</v>
      </c>
      <c r="U35" s="7">
        <v>0.23599999999999999</v>
      </c>
      <c r="V35" s="16">
        <v>0.23599999999999999</v>
      </c>
      <c r="W35" s="11">
        <v>837</v>
      </c>
      <c r="X35" s="11">
        <v>837</v>
      </c>
      <c r="Y35" s="11">
        <v>837</v>
      </c>
      <c r="Z35" s="11">
        <v>837</v>
      </c>
      <c r="AA35" s="11">
        <v>278.2</v>
      </c>
      <c r="AB35" s="11">
        <v>278.2</v>
      </c>
      <c r="AC35" s="11">
        <v>278.2</v>
      </c>
      <c r="AD35" s="11">
        <v>278.2</v>
      </c>
      <c r="AE35" s="7">
        <v>0.23599999999999999</v>
      </c>
      <c r="AF35" s="7">
        <v>0.23599999999999999</v>
      </c>
      <c r="AG35" s="4">
        <v>-5.1850000000000023</v>
      </c>
      <c r="AI35" t="e">
        <f>#REF!</f>
        <v>#REF!</v>
      </c>
      <c r="AJ35" t="e">
        <f>#REF!</f>
        <v>#REF!</v>
      </c>
      <c r="AK35" s="23">
        <f t="shared" si="2"/>
        <v>0.23599999999999999</v>
      </c>
      <c r="AL35" s="23"/>
      <c r="AM35" s="23">
        <f t="shared" si="1"/>
        <v>0.23599999999999999</v>
      </c>
      <c r="AN35" s="11">
        <f t="shared" si="3"/>
        <v>81.492028000000005</v>
      </c>
      <c r="AP35">
        <v>81.492028000000005</v>
      </c>
    </row>
    <row r="36" spans="1:42">
      <c r="A36">
        <v>1881</v>
      </c>
      <c r="B36" s="7">
        <v>-3.6176874999999997E-2</v>
      </c>
      <c r="C36" s="7">
        <v>-4.3665650999999993E-2</v>
      </c>
      <c r="D36" s="7">
        <v>-9.5958299999999996E-3</v>
      </c>
      <c r="E36" s="7">
        <v>32.896953593191874</v>
      </c>
      <c r="F36" s="7">
        <v>3.2896953593191877E-2</v>
      </c>
      <c r="G36" s="11">
        <v>291.2</v>
      </c>
      <c r="H36" s="4">
        <v>16.526666666666664</v>
      </c>
      <c r="I36" s="11">
        <v>291.2</v>
      </c>
      <c r="J36" s="11">
        <v>291.2</v>
      </c>
      <c r="K36" s="11">
        <v>291.2</v>
      </c>
      <c r="L36" s="11">
        <v>291.2</v>
      </c>
      <c r="M36" s="25">
        <v>84.359460999999996</v>
      </c>
      <c r="N36" s="11">
        <v>84.359460999999996</v>
      </c>
      <c r="O36" s="11">
        <v>84.359460999999996</v>
      </c>
      <c r="P36" s="11">
        <v>84.359460999999996</v>
      </c>
      <c r="Q36" s="11">
        <v>84.359460999999996</v>
      </c>
      <c r="R36" s="7">
        <v>0.24299999999999999</v>
      </c>
      <c r="S36" s="7">
        <v>0.24299999999999999</v>
      </c>
      <c r="T36" s="7">
        <v>0.24299999999999999</v>
      </c>
      <c r="U36" s="7">
        <v>0.24299999999999999</v>
      </c>
      <c r="V36" s="16">
        <v>0.24299999999999999</v>
      </c>
      <c r="W36" s="11">
        <v>839</v>
      </c>
      <c r="X36" s="11">
        <v>839</v>
      </c>
      <c r="Y36" s="11">
        <v>839</v>
      </c>
      <c r="Z36" s="11">
        <v>839</v>
      </c>
      <c r="AA36" s="11">
        <v>278.3</v>
      </c>
      <c r="AB36" s="11">
        <v>278.3</v>
      </c>
      <c r="AC36" s="11">
        <v>278.3</v>
      </c>
      <c r="AD36" s="11">
        <v>278.3</v>
      </c>
      <c r="AE36" s="7">
        <v>0.24299999999999999</v>
      </c>
      <c r="AF36" s="7">
        <v>0.24299999999999999</v>
      </c>
      <c r="AG36" s="4">
        <v>-1.4641666666666637</v>
      </c>
      <c r="AI36" t="e">
        <f>#REF!</f>
        <v>#REF!</v>
      </c>
      <c r="AJ36" t="e">
        <f>#REF!</f>
        <v>#REF!</v>
      </c>
      <c r="AK36" s="23">
        <f t="shared" si="2"/>
        <v>0.24299999999999999</v>
      </c>
      <c r="AL36" s="23"/>
      <c r="AM36" s="23">
        <f t="shared" si="1"/>
        <v>0.24299999999999999</v>
      </c>
      <c r="AN36" s="11">
        <f t="shared" si="3"/>
        <v>84.359460999999996</v>
      </c>
      <c r="AP36">
        <v>84.359460999999996</v>
      </c>
    </row>
    <row r="37" spans="1:42">
      <c r="A37">
        <v>1882</v>
      </c>
      <c r="B37" s="7">
        <v>-2.5764375000000003E-2</v>
      </c>
      <c r="C37" s="7">
        <v>-4.3749275999999997E-2</v>
      </c>
      <c r="D37" s="7">
        <v>-0.12131875</v>
      </c>
      <c r="E37" s="7">
        <v>32.959955235930025</v>
      </c>
      <c r="F37" s="7">
        <v>3.2959955235930025E-2</v>
      </c>
      <c r="G37" s="11">
        <v>291.67500000000001</v>
      </c>
      <c r="H37" s="4">
        <v>3.9558333333333167</v>
      </c>
      <c r="I37" s="11">
        <v>291.67500000000001</v>
      </c>
      <c r="J37" s="11">
        <v>291.67500000000001</v>
      </c>
      <c r="K37" s="11">
        <v>291.67500000000001</v>
      </c>
      <c r="L37" s="11">
        <v>291.67500000000001</v>
      </c>
      <c r="M37" s="25">
        <v>87.226893000000004</v>
      </c>
      <c r="N37" s="11">
        <v>87.226893000000004</v>
      </c>
      <c r="O37" s="11">
        <v>87.226893000000004</v>
      </c>
      <c r="P37" s="11">
        <v>87.226893000000004</v>
      </c>
      <c r="Q37" s="11">
        <v>87.226893000000004</v>
      </c>
      <c r="R37" s="7">
        <v>0.25600000000000001</v>
      </c>
      <c r="S37" s="7">
        <v>0.25600000000000001</v>
      </c>
      <c r="T37" s="7">
        <v>0.25600000000000001</v>
      </c>
      <c r="U37" s="7">
        <v>0.25600000000000001</v>
      </c>
      <c r="V37" s="16">
        <v>0.25600000000000001</v>
      </c>
      <c r="W37" s="11">
        <v>841</v>
      </c>
      <c r="X37" s="11">
        <v>841</v>
      </c>
      <c r="Y37" s="11">
        <v>841</v>
      </c>
      <c r="Z37" s="11">
        <v>841</v>
      </c>
      <c r="AA37" s="11">
        <v>278.39999999999998</v>
      </c>
      <c r="AB37" s="11">
        <v>278.39999999999998</v>
      </c>
      <c r="AC37" s="11">
        <v>278.39999999999998</v>
      </c>
      <c r="AD37" s="11">
        <v>278.39999999999998</v>
      </c>
      <c r="AE37" s="7">
        <v>0.25600000000000001</v>
      </c>
      <c r="AF37" s="7">
        <v>0.25600000000000001</v>
      </c>
      <c r="AG37" s="4">
        <v>-14.035000000000011</v>
      </c>
      <c r="AI37" t="e">
        <f>#REF!</f>
        <v>#REF!</v>
      </c>
      <c r="AJ37" t="e">
        <f>#REF!</f>
        <v>#REF!</v>
      </c>
      <c r="AK37" s="23">
        <f t="shared" si="2"/>
        <v>0.25600000000000001</v>
      </c>
      <c r="AL37" s="23"/>
      <c r="AM37" s="23">
        <f t="shared" si="1"/>
        <v>0.25600000000000001</v>
      </c>
      <c r="AN37" s="11">
        <f t="shared" si="3"/>
        <v>87.226893000000004</v>
      </c>
      <c r="AP37">
        <v>87.226893000000004</v>
      </c>
    </row>
    <row r="38" spans="1:42">
      <c r="A38">
        <v>1883</v>
      </c>
      <c r="B38" s="7">
        <v>-2.4915625E-2</v>
      </c>
      <c r="C38" s="7">
        <v>-4.5847750999999999E-2</v>
      </c>
      <c r="D38" s="7">
        <v>-1.0349791699999999</v>
      </c>
      <c r="E38" s="7">
        <v>34.540910359935239</v>
      </c>
      <c r="F38" s="7">
        <v>3.4540910359935242E-2</v>
      </c>
      <c r="G38" s="11">
        <v>292.125</v>
      </c>
      <c r="H38" s="4">
        <v>5.284166666666664</v>
      </c>
      <c r="I38" s="11">
        <v>292.125</v>
      </c>
      <c r="J38" s="11">
        <v>292.125</v>
      </c>
      <c r="K38" s="11">
        <v>292.125</v>
      </c>
      <c r="L38" s="11">
        <v>292.125</v>
      </c>
      <c r="M38" s="25">
        <v>90.094325999999995</v>
      </c>
      <c r="N38" s="11">
        <v>90.094325999999995</v>
      </c>
      <c r="O38" s="11">
        <v>90.094325999999995</v>
      </c>
      <c r="P38" s="11">
        <v>90.094325999999995</v>
      </c>
      <c r="Q38" s="11">
        <v>90.094325999999995</v>
      </c>
      <c r="R38" s="7">
        <v>0.27200000000000002</v>
      </c>
      <c r="S38" s="7">
        <v>0.27200000000000002</v>
      </c>
      <c r="T38" s="7">
        <v>0.27200000000000002</v>
      </c>
      <c r="U38" s="7">
        <v>0.27200000000000002</v>
      </c>
      <c r="V38" s="16">
        <v>0.27200000000000002</v>
      </c>
      <c r="W38" s="11">
        <v>843</v>
      </c>
      <c r="X38" s="11">
        <v>843</v>
      </c>
      <c r="Y38" s="11">
        <v>843</v>
      </c>
      <c r="Z38" s="11">
        <v>843</v>
      </c>
      <c r="AA38" s="11">
        <v>278.5</v>
      </c>
      <c r="AB38" s="11">
        <v>278.5</v>
      </c>
      <c r="AC38" s="11">
        <v>278.5</v>
      </c>
      <c r="AD38" s="11">
        <v>278.5</v>
      </c>
      <c r="AE38" s="7">
        <v>0.27200000000000002</v>
      </c>
      <c r="AF38" s="7">
        <v>0.27200000000000002</v>
      </c>
      <c r="AG38" s="4">
        <v>-12.706666666666663</v>
      </c>
      <c r="AI38" t="e">
        <f>#REF!</f>
        <v>#REF!</v>
      </c>
      <c r="AJ38" t="e">
        <f>#REF!</f>
        <v>#REF!</v>
      </c>
      <c r="AK38" s="23">
        <f t="shared" si="2"/>
        <v>0.27200000000000002</v>
      </c>
      <c r="AL38" s="23"/>
      <c r="AM38" s="23">
        <f t="shared" si="1"/>
        <v>0.27200000000000002</v>
      </c>
      <c r="AN38" s="11">
        <f t="shared" si="3"/>
        <v>90.094325999999995</v>
      </c>
      <c r="AP38">
        <v>90.094325999999995</v>
      </c>
    </row>
    <row r="39" spans="1:42">
      <c r="A39">
        <v>1884</v>
      </c>
      <c r="B39" s="7">
        <v>-3.6233750000000002E-2</v>
      </c>
      <c r="C39" s="7">
        <v>-4.6063385000000005E-2</v>
      </c>
      <c r="D39" s="7">
        <v>-1.76974582</v>
      </c>
      <c r="E39" s="7">
        <v>34.70336532232924</v>
      </c>
      <c r="F39" s="7">
        <v>3.470336532232924E-2</v>
      </c>
      <c r="G39" s="11">
        <v>292.57499999999999</v>
      </c>
      <c r="H39" s="4">
        <v>16.206666666666663</v>
      </c>
      <c r="I39" s="11">
        <v>292.57499999999999</v>
      </c>
      <c r="J39" s="11">
        <v>292.57499999999999</v>
      </c>
      <c r="K39" s="11">
        <v>292.57499999999999</v>
      </c>
      <c r="L39" s="11">
        <v>292.57499999999999</v>
      </c>
      <c r="M39" s="25">
        <v>92.961758000000003</v>
      </c>
      <c r="N39" s="11">
        <v>92.961758000000003</v>
      </c>
      <c r="O39" s="11">
        <v>92.961758000000003</v>
      </c>
      <c r="P39" s="11">
        <v>92.961758000000003</v>
      </c>
      <c r="Q39" s="11">
        <v>92.961758000000003</v>
      </c>
      <c r="R39" s="7">
        <v>0.27500000000000002</v>
      </c>
      <c r="S39" s="7">
        <v>0.27500000000000002</v>
      </c>
      <c r="T39" s="7">
        <v>0.27500000000000002</v>
      </c>
      <c r="U39" s="7">
        <v>0.27500000000000002</v>
      </c>
      <c r="V39" s="16">
        <v>0.27500000000000002</v>
      </c>
      <c r="W39" s="11">
        <v>844.75</v>
      </c>
      <c r="X39" s="11">
        <v>844.75</v>
      </c>
      <c r="Y39" s="11">
        <v>844.75</v>
      </c>
      <c r="Z39" s="11">
        <v>844.75</v>
      </c>
      <c r="AA39" s="11">
        <v>278.60000000000002</v>
      </c>
      <c r="AB39" s="11">
        <v>278.60000000000002</v>
      </c>
      <c r="AC39" s="11">
        <v>278.60000000000002</v>
      </c>
      <c r="AD39" s="11">
        <v>278.60000000000002</v>
      </c>
      <c r="AE39" s="7">
        <v>0.27500000000000002</v>
      </c>
      <c r="AF39" s="7">
        <v>0.27500000000000002</v>
      </c>
      <c r="AG39" s="4">
        <v>-1.784166666666664</v>
      </c>
      <c r="AI39" t="e">
        <f>#REF!</f>
        <v>#REF!</v>
      </c>
      <c r="AJ39" t="e">
        <f>#REF!</f>
        <v>#REF!</v>
      </c>
      <c r="AK39" s="23">
        <f t="shared" si="2"/>
        <v>0.27500000000000002</v>
      </c>
      <c r="AL39" s="23"/>
      <c r="AM39" s="23">
        <f t="shared" si="1"/>
        <v>0.27500000000000002</v>
      </c>
      <c r="AN39" s="11">
        <f t="shared" si="3"/>
        <v>92.961758000000003</v>
      </c>
      <c r="AP39">
        <v>92.961758000000003</v>
      </c>
    </row>
    <row r="40" spans="1:42">
      <c r="A40">
        <v>1885</v>
      </c>
      <c r="B40" s="7">
        <v>-5.7347500000000003E-2</v>
      </c>
      <c r="C40" s="7">
        <v>-4.4106237E-2</v>
      </c>
      <c r="D40" s="7">
        <v>-1.1765177099999999</v>
      </c>
      <c r="E40" s="7">
        <v>33.228883539588651</v>
      </c>
      <c r="F40" s="7">
        <v>3.3228883539588652E-2</v>
      </c>
      <c r="G40" s="11">
        <v>292.97500000000002</v>
      </c>
      <c r="H40" s="4">
        <v>13.757499999999993</v>
      </c>
      <c r="I40" s="11">
        <v>292.97500000000002</v>
      </c>
      <c r="J40" s="11">
        <v>292.97500000000002</v>
      </c>
      <c r="K40" s="11">
        <v>292.97500000000002</v>
      </c>
      <c r="L40" s="11">
        <v>292.97500000000002</v>
      </c>
      <c r="M40" s="25">
        <v>95.829190999999994</v>
      </c>
      <c r="N40" s="11">
        <v>95.829190999999994</v>
      </c>
      <c r="O40" s="11">
        <v>95.829190999999994</v>
      </c>
      <c r="P40" s="11">
        <v>95.829190999999994</v>
      </c>
      <c r="Q40" s="11">
        <v>95.829190999999994</v>
      </c>
      <c r="R40" s="7">
        <v>0.27699998999999997</v>
      </c>
      <c r="S40" s="7">
        <v>0.27699998999999997</v>
      </c>
      <c r="T40" s="7">
        <v>0.27699998999999997</v>
      </c>
      <c r="U40" s="7">
        <v>0.27699998999999997</v>
      </c>
      <c r="V40" s="16">
        <v>0.27699998999999997</v>
      </c>
      <c r="W40" s="11">
        <v>846.25</v>
      </c>
      <c r="X40" s="11">
        <v>846.25</v>
      </c>
      <c r="Y40" s="11">
        <v>846.25</v>
      </c>
      <c r="Z40" s="11">
        <v>846.25</v>
      </c>
      <c r="AA40" s="11">
        <v>278.7</v>
      </c>
      <c r="AB40" s="11">
        <v>278.7</v>
      </c>
      <c r="AC40" s="11">
        <v>278.7</v>
      </c>
      <c r="AD40" s="11">
        <v>278.7</v>
      </c>
      <c r="AE40" s="7">
        <v>0.27700000000000002</v>
      </c>
      <c r="AF40" s="7">
        <v>0.27700000000000002</v>
      </c>
      <c r="AG40" s="4">
        <v>-4.2333333333333343</v>
      </c>
      <c r="AI40" t="e">
        <f>#REF!</f>
        <v>#REF!</v>
      </c>
      <c r="AJ40" t="e">
        <f>#REF!</f>
        <v>#REF!</v>
      </c>
      <c r="AK40" s="23">
        <f t="shared" si="2"/>
        <v>0.27699998999999997</v>
      </c>
      <c r="AL40" s="23"/>
      <c r="AM40" s="23">
        <f t="shared" si="1"/>
        <v>0.27699998999999997</v>
      </c>
      <c r="AN40" s="11">
        <f t="shared" si="3"/>
        <v>95.829190999999994</v>
      </c>
      <c r="AP40">
        <v>95.829190999999994</v>
      </c>
    </row>
    <row r="41" spans="1:42">
      <c r="A41">
        <v>1886</v>
      </c>
      <c r="B41" s="7">
        <v>-7.8509374999999992E-2</v>
      </c>
      <c r="C41" s="7">
        <v>-4.2757611999999993E-2</v>
      </c>
      <c r="D41" s="7">
        <v>-0.68096146000000002</v>
      </c>
      <c r="E41" s="7">
        <v>32.21285256275474</v>
      </c>
      <c r="F41" s="7">
        <v>3.2212852562754739E-2</v>
      </c>
      <c r="G41" s="11">
        <v>293.3</v>
      </c>
      <c r="H41" s="4">
        <v>19.541666666666671</v>
      </c>
      <c r="I41" s="11">
        <v>293.3</v>
      </c>
      <c r="J41" s="11">
        <v>293.3</v>
      </c>
      <c r="K41" s="11">
        <v>293.3</v>
      </c>
      <c r="L41" s="11">
        <v>293.3</v>
      </c>
      <c r="M41" s="25">
        <v>98.696624</v>
      </c>
      <c r="N41" s="11">
        <v>98.696624</v>
      </c>
      <c r="O41" s="11">
        <v>98.696624</v>
      </c>
      <c r="P41" s="11">
        <v>98.696624</v>
      </c>
      <c r="Q41" s="11">
        <v>98.696624</v>
      </c>
      <c r="R41" s="7">
        <v>0.28099998999999998</v>
      </c>
      <c r="S41" s="7">
        <v>0.28099998999999998</v>
      </c>
      <c r="T41" s="7">
        <v>0.28099998999999998</v>
      </c>
      <c r="U41" s="7">
        <v>0.28099998999999998</v>
      </c>
      <c r="V41" s="16">
        <v>0.28099998999999998</v>
      </c>
      <c r="W41" s="11">
        <v>848</v>
      </c>
      <c r="X41" s="11">
        <v>848</v>
      </c>
      <c r="Y41" s="11">
        <v>848</v>
      </c>
      <c r="Z41" s="11">
        <v>848</v>
      </c>
      <c r="AA41" s="11">
        <v>278.8</v>
      </c>
      <c r="AB41" s="11">
        <v>278.8</v>
      </c>
      <c r="AC41" s="11">
        <v>278.8</v>
      </c>
      <c r="AD41" s="11">
        <v>278.8</v>
      </c>
      <c r="AE41" s="7">
        <v>0.28100000000000003</v>
      </c>
      <c r="AF41" s="7">
        <v>0.28100000000000003</v>
      </c>
      <c r="AG41" s="4">
        <v>1.5508333333333439</v>
      </c>
      <c r="AI41" t="e">
        <f>#REF!</f>
        <v>#REF!</v>
      </c>
      <c r="AJ41" t="e">
        <f>#REF!</f>
        <v>#REF!</v>
      </c>
      <c r="AK41" s="23">
        <f t="shared" si="2"/>
        <v>0.28099998999999998</v>
      </c>
      <c r="AL41" s="23"/>
      <c r="AM41" s="23">
        <f t="shared" si="1"/>
        <v>0.28099998999999998</v>
      </c>
      <c r="AN41" s="11">
        <f t="shared" si="3"/>
        <v>98.696624</v>
      </c>
      <c r="AP41">
        <v>98.696624</v>
      </c>
    </row>
    <row r="42" spans="1:42">
      <c r="A42">
        <v>1887</v>
      </c>
      <c r="B42" s="7">
        <v>-9.1096250000000004E-2</v>
      </c>
      <c r="C42" s="7">
        <v>-4.3379324000000004E-2</v>
      </c>
      <c r="D42" s="7">
        <v>-0.55381667000000001</v>
      </c>
      <c r="E42" s="7">
        <v>32.681239735370831</v>
      </c>
      <c r="F42" s="7">
        <v>3.2681239735370828E-2</v>
      </c>
      <c r="G42" s="11">
        <v>293.57499999999999</v>
      </c>
      <c r="H42" s="4">
        <v>16.234999999999992</v>
      </c>
      <c r="I42" s="11">
        <v>293.57499999999999</v>
      </c>
      <c r="J42" s="11">
        <v>293.57499999999999</v>
      </c>
      <c r="K42" s="11">
        <v>293.57499999999999</v>
      </c>
      <c r="L42" s="11">
        <v>293.57499999999999</v>
      </c>
      <c r="M42" s="25">
        <v>101.56406</v>
      </c>
      <c r="N42" s="11">
        <v>101.56406</v>
      </c>
      <c r="O42" s="11">
        <v>101.56406</v>
      </c>
      <c r="P42" s="11">
        <v>101.56406</v>
      </c>
      <c r="Q42" s="11">
        <v>101.56406</v>
      </c>
      <c r="R42" s="7">
        <v>0.29499999999999998</v>
      </c>
      <c r="S42" s="7">
        <v>0.29499999999999998</v>
      </c>
      <c r="T42" s="7">
        <v>0.29499999999999998</v>
      </c>
      <c r="U42" s="7">
        <v>0.29499999999999998</v>
      </c>
      <c r="V42" s="16">
        <v>0.29499999999999998</v>
      </c>
      <c r="W42" s="11">
        <v>850</v>
      </c>
      <c r="X42" s="11">
        <v>850</v>
      </c>
      <c r="Y42" s="11">
        <v>850</v>
      </c>
      <c r="Z42" s="11">
        <v>850</v>
      </c>
      <c r="AA42" s="11">
        <v>278.875</v>
      </c>
      <c r="AB42" s="11">
        <v>278.875</v>
      </c>
      <c r="AC42" s="11">
        <v>278.875</v>
      </c>
      <c r="AD42" s="11">
        <v>278.875</v>
      </c>
      <c r="AE42" s="7">
        <v>0.29499999999999998</v>
      </c>
      <c r="AF42" s="7">
        <v>0.29499999999999998</v>
      </c>
      <c r="AG42" s="4">
        <v>-1.7558333333333351</v>
      </c>
      <c r="AI42" t="e">
        <f>#REF!</f>
        <v>#REF!</v>
      </c>
      <c r="AJ42" t="e">
        <f>#REF!</f>
        <v>#REF!</v>
      </c>
      <c r="AK42" s="23">
        <f t="shared" si="2"/>
        <v>0.29499999999999998</v>
      </c>
      <c r="AL42" s="23"/>
      <c r="AM42" s="23">
        <f t="shared" si="1"/>
        <v>0.29499999999999998</v>
      </c>
      <c r="AN42" s="11">
        <f t="shared" si="3"/>
        <v>101.56406</v>
      </c>
      <c r="AP42">
        <v>101.56406</v>
      </c>
    </row>
    <row r="43" spans="1:42">
      <c r="A43">
        <v>1888</v>
      </c>
      <c r="B43" s="7">
        <v>-9.7339375000000006E-2</v>
      </c>
      <c r="C43" s="7">
        <v>-4.7861805E-2</v>
      </c>
      <c r="D43" s="7">
        <v>-0.44346458</v>
      </c>
      <c r="E43" s="7">
        <v>36.058264148435555</v>
      </c>
      <c r="F43" s="7">
        <v>3.6058264148435555E-2</v>
      </c>
      <c r="G43" s="11">
        <v>293.8</v>
      </c>
      <c r="H43" s="4">
        <v>12.962500000000006</v>
      </c>
      <c r="I43" s="11">
        <v>293.8</v>
      </c>
      <c r="J43" s="11">
        <v>293.8</v>
      </c>
      <c r="K43" s="11">
        <v>293.8</v>
      </c>
      <c r="L43" s="11">
        <v>293.8</v>
      </c>
      <c r="M43" s="25">
        <v>104.43149</v>
      </c>
      <c r="N43" s="11">
        <v>104.43149</v>
      </c>
      <c r="O43" s="11">
        <v>104.43149</v>
      </c>
      <c r="P43" s="11">
        <v>104.43149</v>
      </c>
      <c r="Q43" s="11">
        <v>104.43149</v>
      </c>
      <c r="R43" s="7">
        <v>0.32699999000000002</v>
      </c>
      <c r="S43" s="7">
        <v>0.32699999000000002</v>
      </c>
      <c r="T43" s="7">
        <v>0.32699999000000002</v>
      </c>
      <c r="U43" s="7">
        <v>0.32699999000000002</v>
      </c>
      <c r="V43" s="16">
        <v>0.32699999000000002</v>
      </c>
      <c r="W43" s="11">
        <v>852</v>
      </c>
      <c r="X43" s="11">
        <v>852</v>
      </c>
      <c r="Y43" s="11">
        <v>852</v>
      </c>
      <c r="Z43" s="11">
        <v>852</v>
      </c>
      <c r="AA43" s="11">
        <v>278.92500000000001</v>
      </c>
      <c r="AB43" s="11">
        <v>278.92500000000001</v>
      </c>
      <c r="AC43" s="11">
        <v>278.92500000000001</v>
      </c>
      <c r="AD43" s="11">
        <v>278.92500000000001</v>
      </c>
      <c r="AE43" s="7">
        <v>0.32700000000000001</v>
      </c>
      <c r="AF43" s="7">
        <v>0.32700000000000001</v>
      </c>
      <c r="AG43" s="4">
        <v>-5.0283333333333218</v>
      </c>
      <c r="AI43" t="e">
        <f>#REF!</f>
        <v>#REF!</v>
      </c>
      <c r="AJ43" t="e">
        <f>#REF!</f>
        <v>#REF!</v>
      </c>
      <c r="AK43" s="23">
        <f t="shared" si="2"/>
        <v>0.32699999000000002</v>
      </c>
      <c r="AL43" s="23"/>
      <c r="AM43" s="23">
        <f t="shared" si="1"/>
        <v>0.32699999000000002</v>
      </c>
      <c r="AN43" s="11">
        <f t="shared" si="3"/>
        <v>104.43149</v>
      </c>
      <c r="AP43">
        <v>104.43149</v>
      </c>
    </row>
    <row r="44" spans="1:42">
      <c r="A44">
        <v>1889</v>
      </c>
      <c r="B44" s="7">
        <v>-9.9859375E-2</v>
      </c>
      <c r="C44" s="7">
        <v>-4.9631392000000003E-2</v>
      </c>
      <c r="D44" s="7">
        <v>-0.50995000000000001</v>
      </c>
      <c r="E44" s="7">
        <v>37.391440686170348</v>
      </c>
      <c r="F44" s="7">
        <v>3.7391440686170348E-2</v>
      </c>
      <c r="G44" s="11">
        <v>294</v>
      </c>
      <c r="H44" s="4">
        <v>18.781666666666659</v>
      </c>
      <c r="I44" s="11">
        <v>294</v>
      </c>
      <c r="J44" s="11">
        <v>294</v>
      </c>
      <c r="K44" s="11">
        <v>294</v>
      </c>
      <c r="L44" s="11">
        <v>294</v>
      </c>
      <c r="M44" s="25">
        <v>107.29892</v>
      </c>
      <c r="N44" s="11">
        <v>107.29892</v>
      </c>
      <c r="O44" s="11">
        <v>107.29892</v>
      </c>
      <c r="P44" s="11">
        <v>107.29892</v>
      </c>
      <c r="Q44" s="11">
        <v>107.29892</v>
      </c>
      <c r="R44" s="7">
        <v>0.32699999000000002</v>
      </c>
      <c r="S44" s="7">
        <v>0.32699999000000002</v>
      </c>
      <c r="T44" s="7">
        <v>0.32699999000000002</v>
      </c>
      <c r="U44" s="7">
        <v>0.32699999000000002</v>
      </c>
      <c r="V44" s="16">
        <v>0.32699999000000002</v>
      </c>
      <c r="W44" s="11">
        <v>854</v>
      </c>
      <c r="X44" s="11">
        <v>854</v>
      </c>
      <c r="Y44" s="11">
        <v>854</v>
      </c>
      <c r="Z44" s="11">
        <v>854</v>
      </c>
      <c r="AA44" s="11">
        <v>279</v>
      </c>
      <c r="AB44" s="11">
        <v>279</v>
      </c>
      <c r="AC44" s="11">
        <v>279</v>
      </c>
      <c r="AD44" s="11">
        <v>279</v>
      </c>
      <c r="AE44" s="7">
        <v>0.32700000000000001</v>
      </c>
      <c r="AF44" s="7">
        <v>0.32700000000000001</v>
      </c>
      <c r="AG44" s="4">
        <v>0.79083333333333172</v>
      </c>
      <c r="AI44" t="e">
        <f>#REF!</f>
        <v>#REF!</v>
      </c>
      <c r="AJ44" t="e">
        <f>#REF!</f>
        <v>#REF!</v>
      </c>
      <c r="AK44" s="23">
        <f t="shared" si="2"/>
        <v>0.32699999000000002</v>
      </c>
      <c r="AL44" s="23"/>
      <c r="AM44" s="23">
        <f t="shared" si="1"/>
        <v>0.32699999000000002</v>
      </c>
      <c r="AN44" s="11">
        <f t="shared" si="3"/>
        <v>107.29892</v>
      </c>
      <c r="AP44">
        <v>107.29892</v>
      </c>
    </row>
    <row r="45" spans="1:42">
      <c r="A45">
        <v>1890</v>
      </c>
      <c r="B45" s="7">
        <v>-8.7075625000000004E-2</v>
      </c>
      <c r="C45" s="7">
        <v>-5.0476435999999993E-2</v>
      </c>
      <c r="D45" s="7">
        <v>-0.56409792000000003</v>
      </c>
      <c r="E45" s="7">
        <v>38.028082362535251</v>
      </c>
      <c r="F45" s="7">
        <v>3.802808236253525E-2</v>
      </c>
      <c r="G45" s="11">
        <v>294.17500000000001</v>
      </c>
      <c r="H45" s="4">
        <v>18.532499999999992</v>
      </c>
      <c r="I45" s="11">
        <v>294.17500000000001</v>
      </c>
      <c r="J45" s="11">
        <v>294.17500000000001</v>
      </c>
      <c r="K45" s="11">
        <v>294.17500000000001</v>
      </c>
      <c r="L45" s="11">
        <v>294.17500000000001</v>
      </c>
      <c r="M45" s="25">
        <v>110.16634999999999</v>
      </c>
      <c r="N45" s="11">
        <v>110.16634999999999</v>
      </c>
      <c r="O45" s="11">
        <v>110.16634999999999</v>
      </c>
      <c r="P45" s="11">
        <v>110.16634999999999</v>
      </c>
      <c r="Q45" s="11">
        <v>110.16634999999999</v>
      </c>
      <c r="R45" s="7">
        <v>0.35599998999999999</v>
      </c>
      <c r="S45" s="7">
        <v>0.35599998999999999</v>
      </c>
      <c r="T45" s="7">
        <v>0.35599998999999999</v>
      </c>
      <c r="U45" s="7">
        <v>0.35599998999999999</v>
      </c>
      <c r="V45" s="16">
        <v>0.35599998999999999</v>
      </c>
      <c r="W45" s="11">
        <v>856</v>
      </c>
      <c r="X45" s="11">
        <v>856</v>
      </c>
      <c r="Y45" s="11">
        <v>856</v>
      </c>
      <c r="Z45" s="11">
        <v>856</v>
      </c>
      <c r="AA45" s="11">
        <v>279.10000000000002</v>
      </c>
      <c r="AB45" s="11">
        <v>279.10000000000002</v>
      </c>
      <c r="AC45" s="11">
        <v>279.10000000000002</v>
      </c>
      <c r="AD45" s="11">
        <v>279.10000000000002</v>
      </c>
      <c r="AE45" s="7">
        <v>0.35599999999999998</v>
      </c>
      <c r="AF45" s="7">
        <v>0.35599999999999998</v>
      </c>
      <c r="AG45" s="4">
        <v>0.5416666666666643</v>
      </c>
      <c r="AI45" t="e">
        <f>#REF!</f>
        <v>#REF!</v>
      </c>
      <c r="AJ45" t="e">
        <f>#REF!</f>
        <v>#REF!</v>
      </c>
      <c r="AK45" s="23">
        <f t="shared" si="2"/>
        <v>0.35599998999999999</v>
      </c>
      <c r="AL45" s="23"/>
      <c r="AM45" s="23">
        <f t="shared" si="1"/>
        <v>0.35599998999999999</v>
      </c>
      <c r="AN45" s="11">
        <f t="shared" si="3"/>
        <v>110.16634999999999</v>
      </c>
      <c r="AP45">
        <v>110.16634999999999</v>
      </c>
    </row>
    <row r="46" spans="1:42">
      <c r="A46">
        <v>1891</v>
      </c>
      <c r="B46" s="7">
        <v>-5.9250625000000001E-2</v>
      </c>
      <c r="C46" s="7">
        <v>-5.4475987999999996E-2</v>
      </c>
      <c r="D46" s="7">
        <v>-0.49418541999999999</v>
      </c>
      <c r="E46" s="7">
        <v>41.041276338220122</v>
      </c>
      <c r="F46" s="7">
        <v>4.104127633822012E-2</v>
      </c>
      <c r="G46" s="11">
        <v>294.32499999999999</v>
      </c>
      <c r="H46" s="4">
        <v>19.077500000000008</v>
      </c>
      <c r="I46" s="11">
        <v>294.32499999999999</v>
      </c>
      <c r="J46" s="11">
        <v>294.32499999999999</v>
      </c>
      <c r="K46" s="11">
        <v>294.32499999999999</v>
      </c>
      <c r="L46" s="11">
        <v>294.32499999999999</v>
      </c>
      <c r="M46" s="25">
        <v>111.52361999999999</v>
      </c>
      <c r="N46" s="11">
        <v>111.52361999999999</v>
      </c>
      <c r="O46" s="11">
        <v>111.52361999999999</v>
      </c>
      <c r="P46" s="11">
        <v>111.52361999999999</v>
      </c>
      <c r="Q46" s="11">
        <v>111.52361999999999</v>
      </c>
      <c r="R46" s="7">
        <v>0.37199999</v>
      </c>
      <c r="S46" s="7">
        <v>0.37199999</v>
      </c>
      <c r="T46" s="7">
        <v>0.37199999</v>
      </c>
      <c r="U46" s="7">
        <v>0.37199999</v>
      </c>
      <c r="V46" s="16">
        <v>0.37199999</v>
      </c>
      <c r="W46" s="11">
        <v>858.25</v>
      </c>
      <c r="X46" s="11">
        <v>858.25</v>
      </c>
      <c r="Y46" s="11">
        <v>858.25</v>
      </c>
      <c r="Z46" s="11">
        <v>858.25</v>
      </c>
      <c r="AA46" s="11">
        <v>279.2</v>
      </c>
      <c r="AB46" s="11">
        <v>279.2</v>
      </c>
      <c r="AC46" s="11">
        <v>279.2</v>
      </c>
      <c r="AD46" s="11">
        <v>279.2</v>
      </c>
      <c r="AE46" s="7">
        <v>0.372</v>
      </c>
      <c r="AF46" s="7">
        <v>0.372</v>
      </c>
      <c r="AG46" s="4">
        <v>1.0866666666666802</v>
      </c>
      <c r="AI46" t="e">
        <f>#REF!</f>
        <v>#REF!</v>
      </c>
      <c r="AJ46" t="e">
        <f>#REF!</f>
        <v>#REF!</v>
      </c>
      <c r="AK46" s="23">
        <f t="shared" si="2"/>
        <v>0.37199999</v>
      </c>
      <c r="AL46" s="23"/>
      <c r="AM46" s="23">
        <f t="shared" si="1"/>
        <v>0.37199999</v>
      </c>
      <c r="AN46" s="11">
        <f t="shared" si="3"/>
        <v>111.52361999999999</v>
      </c>
      <c r="AP46">
        <v>111.52361999999999</v>
      </c>
    </row>
    <row r="47" spans="1:42">
      <c r="A47">
        <v>1892</v>
      </c>
      <c r="B47" s="7">
        <v>-3.3455625000000003E-2</v>
      </c>
      <c r="C47" s="7">
        <v>-5.6551492000000002E-2</v>
      </c>
      <c r="D47" s="7">
        <v>-0.32008958500000001</v>
      </c>
      <c r="E47" s="7">
        <v>42.604925504254176</v>
      </c>
      <c r="F47" s="7">
        <v>4.2604925504254175E-2</v>
      </c>
      <c r="G47" s="11">
        <v>294.47500000000002</v>
      </c>
      <c r="H47" s="4">
        <v>22.675833333333323</v>
      </c>
      <c r="I47" s="11">
        <v>294.47500000000002</v>
      </c>
      <c r="J47" s="11">
        <v>294.47500000000002</v>
      </c>
      <c r="K47" s="11">
        <v>294.47500000000002</v>
      </c>
      <c r="L47" s="11">
        <v>294.47500000000002</v>
      </c>
      <c r="M47" s="25">
        <v>112.88088999999999</v>
      </c>
      <c r="N47" s="11">
        <v>112.88088999999999</v>
      </c>
      <c r="O47" s="11">
        <v>112.88088999999999</v>
      </c>
      <c r="P47" s="11">
        <v>112.88088999999999</v>
      </c>
      <c r="Q47" s="11">
        <v>112.88088999999999</v>
      </c>
      <c r="R47" s="7">
        <v>0.37399999</v>
      </c>
      <c r="S47" s="7">
        <v>0.37399999</v>
      </c>
      <c r="T47" s="7">
        <v>0.37399999</v>
      </c>
      <c r="U47" s="7">
        <v>0.37399999</v>
      </c>
      <c r="V47" s="16">
        <v>0.37399999</v>
      </c>
      <c r="W47" s="11">
        <v>860.75</v>
      </c>
      <c r="X47" s="11">
        <v>860.75</v>
      </c>
      <c r="Y47" s="11">
        <v>860.75</v>
      </c>
      <c r="Z47" s="11">
        <v>860.75</v>
      </c>
      <c r="AA47" s="11">
        <v>279.3</v>
      </c>
      <c r="AB47" s="11">
        <v>279.3</v>
      </c>
      <c r="AC47" s="11">
        <v>279.3</v>
      </c>
      <c r="AD47" s="11">
        <v>279.3</v>
      </c>
      <c r="AE47" s="7">
        <v>0.374</v>
      </c>
      <c r="AF47" s="7">
        <v>0.374</v>
      </c>
      <c r="AG47" s="4">
        <v>4.6849999999999952</v>
      </c>
      <c r="AI47" t="e">
        <f>#REF!</f>
        <v>#REF!</v>
      </c>
      <c r="AJ47" t="e">
        <f>#REF!</f>
        <v>#REF!</v>
      </c>
      <c r="AK47" s="23">
        <f t="shared" si="2"/>
        <v>0.37399999</v>
      </c>
      <c r="AL47" s="23"/>
      <c r="AM47" s="23">
        <f t="shared" si="1"/>
        <v>0.37399999</v>
      </c>
      <c r="AN47" s="11">
        <f t="shared" si="3"/>
        <v>112.88088999999999</v>
      </c>
      <c r="AP47">
        <v>112.88088999999999</v>
      </c>
    </row>
    <row r="48" spans="1:42">
      <c r="A48">
        <v>1893</v>
      </c>
      <c r="B48" s="7">
        <v>-1.2635E-2</v>
      </c>
      <c r="C48" s="7">
        <v>-5.7344574000000002E-2</v>
      </c>
      <c r="D48" s="7">
        <v>-0.17238229300000002</v>
      </c>
      <c r="E48" s="7">
        <v>43.202419899782505</v>
      </c>
      <c r="F48" s="7">
        <v>4.3202419899782504E-2</v>
      </c>
      <c r="G48" s="11">
        <v>294.60000000000002</v>
      </c>
      <c r="H48" s="4">
        <v>28.139999999999993</v>
      </c>
      <c r="I48" s="11">
        <v>294.60000000000002</v>
      </c>
      <c r="J48" s="11">
        <v>294.60000000000002</v>
      </c>
      <c r="K48" s="11">
        <v>294.60000000000002</v>
      </c>
      <c r="L48" s="11">
        <v>294.60000000000002</v>
      </c>
      <c r="M48" s="25">
        <v>114.23815999999999</v>
      </c>
      <c r="N48" s="11">
        <v>114.23815999999999</v>
      </c>
      <c r="O48" s="11">
        <v>114.23815999999999</v>
      </c>
      <c r="P48" s="11">
        <v>114.23815999999999</v>
      </c>
      <c r="Q48" s="11">
        <v>114.23815999999999</v>
      </c>
      <c r="R48" s="7">
        <v>0.36999999</v>
      </c>
      <c r="S48" s="7">
        <v>0.36999999</v>
      </c>
      <c r="T48" s="7">
        <v>0.36999999</v>
      </c>
      <c r="U48" s="7">
        <v>0.36999999</v>
      </c>
      <c r="V48" s="16">
        <v>0.36999999</v>
      </c>
      <c r="W48" s="11">
        <v>863</v>
      </c>
      <c r="X48" s="11">
        <v>863</v>
      </c>
      <c r="Y48" s="11">
        <v>863</v>
      </c>
      <c r="Z48" s="11">
        <v>863</v>
      </c>
      <c r="AA48" s="11">
        <v>279.375</v>
      </c>
      <c r="AB48" s="11">
        <v>279.375</v>
      </c>
      <c r="AC48" s="11">
        <v>279.375</v>
      </c>
      <c r="AD48" s="11">
        <v>279.375</v>
      </c>
      <c r="AE48" s="7">
        <v>0.37</v>
      </c>
      <c r="AF48" s="7">
        <v>0.37</v>
      </c>
      <c r="AG48" s="4">
        <v>10.149166666666666</v>
      </c>
      <c r="AI48" t="e">
        <f>#REF!</f>
        <v>#REF!</v>
      </c>
      <c r="AJ48" t="e">
        <f>#REF!</f>
        <v>#REF!</v>
      </c>
      <c r="AK48" s="23">
        <f t="shared" si="2"/>
        <v>0.36999999</v>
      </c>
      <c r="AL48" s="23"/>
      <c r="AM48" s="23">
        <f t="shared" si="1"/>
        <v>0.36999999</v>
      </c>
      <c r="AN48" s="11">
        <f t="shared" si="3"/>
        <v>114.23815999999999</v>
      </c>
      <c r="AP48">
        <v>114.23815999999999</v>
      </c>
    </row>
    <row r="49" spans="1:42">
      <c r="A49">
        <v>1894</v>
      </c>
      <c r="B49" s="7">
        <v>-3.2156249999999997E-3</v>
      </c>
      <c r="C49" s="7">
        <v>-5.7604644000000003E-2</v>
      </c>
      <c r="D49" s="7">
        <v>-6.3058329999999996E-2</v>
      </c>
      <c r="E49" s="7">
        <v>43.398352183512372</v>
      </c>
      <c r="F49" s="7">
        <v>4.3398352183512373E-2</v>
      </c>
      <c r="G49" s="11">
        <v>294.7</v>
      </c>
      <c r="H49" s="4">
        <v>20.663333333333334</v>
      </c>
      <c r="I49" s="11">
        <v>294.7</v>
      </c>
      <c r="J49" s="11">
        <v>294.7</v>
      </c>
      <c r="K49" s="11">
        <v>294.7</v>
      </c>
      <c r="L49" s="11">
        <v>294.7</v>
      </c>
      <c r="M49" s="25">
        <v>115.59542999999999</v>
      </c>
      <c r="N49" s="11">
        <v>115.59542999999999</v>
      </c>
      <c r="O49" s="11">
        <v>115.59542999999999</v>
      </c>
      <c r="P49" s="11">
        <v>115.59542999999999</v>
      </c>
      <c r="Q49" s="11">
        <v>115.59542999999999</v>
      </c>
      <c r="R49" s="7">
        <v>0.38299999000000001</v>
      </c>
      <c r="S49" s="7">
        <v>0.38299999000000001</v>
      </c>
      <c r="T49" s="7">
        <v>0.38299999000000001</v>
      </c>
      <c r="U49" s="7">
        <v>0.38299999000000001</v>
      </c>
      <c r="V49" s="16">
        <v>0.38299999000000001</v>
      </c>
      <c r="W49" s="11">
        <v>865</v>
      </c>
      <c r="X49" s="11">
        <v>865</v>
      </c>
      <c r="Y49" s="11">
        <v>865</v>
      </c>
      <c r="Z49" s="11">
        <v>865</v>
      </c>
      <c r="AA49" s="11">
        <v>279.42500000000001</v>
      </c>
      <c r="AB49" s="11">
        <v>279.42500000000001</v>
      </c>
      <c r="AC49" s="11">
        <v>279.42500000000001</v>
      </c>
      <c r="AD49" s="11">
        <v>279.42500000000001</v>
      </c>
      <c r="AE49" s="7">
        <v>0.38300000000000001</v>
      </c>
      <c r="AF49" s="7">
        <v>0.38300000000000001</v>
      </c>
      <c r="AG49" s="4">
        <v>2.6725000000000065</v>
      </c>
      <c r="AI49" t="e">
        <f>#REF!</f>
        <v>#REF!</v>
      </c>
      <c r="AJ49" t="e">
        <f>#REF!</f>
        <v>#REF!</v>
      </c>
      <c r="AK49" s="23">
        <f t="shared" si="2"/>
        <v>0.38299999000000001</v>
      </c>
      <c r="AL49" s="23"/>
      <c r="AM49" s="23">
        <f t="shared" si="1"/>
        <v>0.38299999000000001</v>
      </c>
      <c r="AN49" s="11">
        <f t="shared" si="3"/>
        <v>115.59542999999999</v>
      </c>
      <c r="AP49">
        <v>115.59542999999999</v>
      </c>
    </row>
    <row r="50" spans="1:42">
      <c r="A50">
        <v>1895</v>
      </c>
      <c r="B50" s="7">
        <v>-1.7136874999999999E-2</v>
      </c>
      <c r="C50" s="7">
        <v>-5.8262562999999996E-2</v>
      </c>
      <c r="D50" s="7">
        <v>-7.0597920000000008E-2</v>
      </c>
      <c r="E50" s="7">
        <v>43.894017089804024</v>
      </c>
      <c r="F50" s="7">
        <v>4.3894017089804026E-2</v>
      </c>
      <c r="G50" s="11">
        <v>294.8</v>
      </c>
      <c r="H50" s="4">
        <v>32.47916666666665</v>
      </c>
      <c r="I50" s="11">
        <v>294.8</v>
      </c>
      <c r="J50" s="11">
        <v>294.8</v>
      </c>
      <c r="K50" s="11">
        <v>294.8</v>
      </c>
      <c r="L50" s="11">
        <v>294.8</v>
      </c>
      <c r="M50" s="25">
        <v>116.95269999999999</v>
      </c>
      <c r="N50" s="11">
        <v>116.95269999999999</v>
      </c>
      <c r="O50" s="11">
        <v>116.95269999999999</v>
      </c>
      <c r="P50" s="11">
        <v>116.95269999999999</v>
      </c>
      <c r="Q50" s="11">
        <v>116.95269999999999</v>
      </c>
      <c r="R50" s="7">
        <v>0.40599998999999998</v>
      </c>
      <c r="S50" s="7">
        <v>0.40599998999999998</v>
      </c>
      <c r="T50" s="7">
        <v>0.40599998999999998</v>
      </c>
      <c r="U50" s="7">
        <v>0.40599998999999998</v>
      </c>
      <c r="V50" s="16">
        <v>0.40599998999999998</v>
      </c>
      <c r="W50" s="11">
        <v>867.25</v>
      </c>
      <c r="X50" s="11">
        <v>867.25</v>
      </c>
      <c r="Y50" s="11">
        <v>867.25</v>
      </c>
      <c r="Z50" s="11">
        <v>867.25</v>
      </c>
      <c r="AA50" s="11">
        <v>279.47500000000002</v>
      </c>
      <c r="AB50" s="11">
        <v>279.47500000000002</v>
      </c>
      <c r="AC50" s="11">
        <v>279.47500000000002</v>
      </c>
      <c r="AD50" s="11">
        <v>279.47500000000002</v>
      </c>
      <c r="AE50" s="7">
        <v>0.40600000000000003</v>
      </c>
      <c r="AF50" s="7">
        <v>0.40600000000000003</v>
      </c>
      <c r="AG50" s="4">
        <v>14.488333333333323</v>
      </c>
      <c r="AI50" t="e">
        <f>#REF!</f>
        <v>#REF!</v>
      </c>
      <c r="AJ50" t="e">
        <f>#REF!</f>
        <v>#REF!</v>
      </c>
      <c r="AK50" s="23">
        <f t="shared" si="2"/>
        <v>0.40599998999999998</v>
      </c>
      <c r="AL50" s="23"/>
      <c r="AM50" s="23">
        <f t="shared" si="1"/>
        <v>0.40599998999999998</v>
      </c>
      <c r="AN50" s="11">
        <f t="shared" si="3"/>
        <v>116.95269999999999</v>
      </c>
      <c r="AP50">
        <v>116.95269999999999</v>
      </c>
    </row>
    <row r="51" spans="1:42">
      <c r="A51">
        <v>1896</v>
      </c>
      <c r="B51" s="7">
        <v>-4.4419375000000004E-2</v>
      </c>
      <c r="C51" s="7">
        <v>-5.8239779999999998E-2</v>
      </c>
      <c r="D51" s="7">
        <v>-0.21590625099999999</v>
      </c>
      <c r="E51" s="7">
        <v>43.876852767812956</v>
      </c>
      <c r="F51" s="7">
        <v>4.3876852767812953E-2</v>
      </c>
      <c r="G51" s="11">
        <v>294.89999999999998</v>
      </c>
      <c r="H51" s="4">
        <v>26.874999999999986</v>
      </c>
      <c r="I51" s="11">
        <v>294.89999999999998</v>
      </c>
      <c r="J51" s="11">
        <v>294.89999999999998</v>
      </c>
      <c r="K51" s="11">
        <v>294.89999999999998</v>
      </c>
      <c r="L51" s="11">
        <v>294.89999999999998</v>
      </c>
      <c r="M51" s="25">
        <v>118.30997000000001</v>
      </c>
      <c r="N51" s="11">
        <v>118.30997000000001</v>
      </c>
      <c r="O51" s="11">
        <v>118.30997000000001</v>
      </c>
      <c r="P51" s="11">
        <v>118.30997000000001</v>
      </c>
      <c r="Q51" s="11">
        <v>118.30997000000001</v>
      </c>
      <c r="R51" s="7">
        <v>0.41899998999999999</v>
      </c>
      <c r="S51" s="7">
        <v>0.41899998999999999</v>
      </c>
      <c r="T51" s="7">
        <v>0.41899998999999999</v>
      </c>
      <c r="U51" s="7">
        <v>0.41899998999999999</v>
      </c>
      <c r="V51" s="16">
        <v>0.41899998999999999</v>
      </c>
      <c r="W51" s="11">
        <v>869.75</v>
      </c>
      <c r="X51" s="11">
        <v>869.75</v>
      </c>
      <c r="Y51" s="11">
        <v>869.75</v>
      </c>
      <c r="Z51" s="11">
        <v>869.75</v>
      </c>
      <c r="AA51" s="11">
        <v>279.52499999999998</v>
      </c>
      <c r="AB51" s="11">
        <v>279.52499999999998</v>
      </c>
      <c r="AC51" s="11">
        <v>279.52499999999998</v>
      </c>
      <c r="AD51" s="11">
        <v>279.52499999999998</v>
      </c>
      <c r="AE51" s="7">
        <v>0.41899999999999998</v>
      </c>
      <c r="AF51" s="7">
        <v>0.41899999999999998</v>
      </c>
      <c r="AG51" s="4">
        <v>8.8841666666666583</v>
      </c>
      <c r="AI51" t="e">
        <f>#REF!</f>
        <v>#REF!</v>
      </c>
      <c r="AJ51" t="e">
        <f>#REF!</f>
        <v>#REF!</v>
      </c>
      <c r="AK51" s="23">
        <f t="shared" si="2"/>
        <v>0.41899998999999999</v>
      </c>
      <c r="AL51" s="23"/>
      <c r="AM51" s="23">
        <f t="shared" si="1"/>
        <v>0.41899998999999999</v>
      </c>
      <c r="AN51" s="11">
        <f t="shared" si="3"/>
        <v>118.30997000000001</v>
      </c>
      <c r="AP51">
        <v>118.30997000000001</v>
      </c>
    </row>
    <row r="52" spans="1:42">
      <c r="A52">
        <v>1897</v>
      </c>
      <c r="B52" s="7">
        <v>-6.6058124999999995E-2</v>
      </c>
      <c r="C52" s="7">
        <v>-5.6886450999999998E-2</v>
      </c>
      <c r="D52" s="7">
        <v>-0.29712812599999999</v>
      </c>
      <c r="E52" s="7">
        <v>42.857277877945386</v>
      </c>
      <c r="F52" s="7">
        <v>4.2857277877945382E-2</v>
      </c>
      <c r="G52" s="11">
        <v>295.02499999999998</v>
      </c>
      <c r="H52" s="4">
        <v>30.652499999999989</v>
      </c>
      <c r="I52" s="11">
        <v>295.02499999999998</v>
      </c>
      <c r="J52" s="11">
        <v>295.02499999999998</v>
      </c>
      <c r="K52" s="11">
        <v>295.02499999999998</v>
      </c>
      <c r="L52" s="11">
        <v>295.02499999999998</v>
      </c>
      <c r="M52" s="25">
        <v>119.66724000000001</v>
      </c>
      <c r="N52" s="11">
        <v>119.66724000000001</v>
      </c>
      <c r="O52" s="11">
        <v>119.66724000000001</v>
      </c>
      <c r="P52" s="11">
        <v>119.66724000000001</v>
      </c>
      <c r="Q52" s="11">
        <v>119.66724000000001</v>
      </c>
      <c r="R52" s="7">
        <v>0.43999999000000001</v>
      </c>
      <c r="S52" s="7">
        <v>0.43999999000000001</v>
      </c>
      <c r="T52" s="7">
        <v>0.43999999000000001</v>
      </c>
      <c r="U52" s="7">
        <v>0.43999999000000001</v>
      </c>
      <c r="V52" s="16">
        <v>0.43999999000000001</v>
      </c>
      <c r="W52" s="11">
        <v>872</v>
      </c>
      <c r="X52" s="11">
        <v>872</v>
      </c>
      <c r="Y52" s="11">
        <v>872</v>
      </c>
      <c r="Z52" s="11">
        <v>872</v>
      </c>
      <c r="AA52" s="11">
        <v>279.60000000000002</v>
      </c>
      <c r="AB52" s="11">
        <v>279.60000000000002</v>
      </c>
      <c r="AC52" s="11">
        <v>279.60000000000002</v>
      </c>
      <c r="AD52" s="11">
        <v>279.60000000000002</v>
      </c>
      <c r="AE52" s="7">
        <v>0.44</v>
      </c>
      <c r="AF52" s="7">
        <v>0.44</v>
      </c>
      <c r="AG52" s="4">
        <v>12.661666666666662</v>
      </c>
      <c r="AI52" t="e">
        <f>#REF!</f>
        <v>#REF!</v>
      </c>
      <c r="AJ52" t="e">
        <f>#REF!</f>
        <v>#REF!</v>
      </c>
      <c r="AK52" s="23">
        <f t="shared" si="2"/>
        <v>0.43999999000000001</v>
      </c>
      <c r="AL52" s="23"/>
      <c r="AM52" s="23">
        <f t="shared" si="1"/>
        <v>0.43999999000000001</v>
      </c>
      <c r="AN52" s="11">
        <f t="shared" si="3"/>
        <v>119.66724000000001</v>
      </c>
      <c r="AP52">
        <v>119.66724000000001</v>
      </c>
    </row>
    <row r="53" spans="1:42">
      <c r="A53">
        <v>1898</v>
      </c>
      <c r="B53" s="7">
        <v>-7.6676250000000001E-2</v>
      </c>
      <c r="C53" s="7">
        <v>-5.5456790999999998E-2</v>
      </c>
      <c r="D53" s="7">
        <v>-0.19465833500000002</v>
      </c>
      <c r="E53" s="7">
        <v>41.780196520013895</v>
      </c>
      <c r="F53" s="7">
        <v>4.1780196520013899E-2</v>
      </c>
      <c r="G53" s="11">
        <v>295.22500000000002</v>
      </c>
      <c r="H53" s="4">
        <v>35.197499999999998</v>
      </c>
      <c r="I53" s="11">
        <v>295.22500000000002</v>
      </c>
      <c r="J53" s="11">
        <v>295.22500000000002</v>
      </c>
      <c r="K53" s="11">
        <v>295.22500000000002</v>
      </c>
      <c r="L53" s="11">
        <v>295.22500000000002</v>
      </c>
      <c r="M53" s="25">
        <v>121.02451000000001</v>
      </c>
      <c r="N53" s="11">
        <v>121.02451000000001</v>
      </c>
      <c r="O53" s="11">
        <v>121.02451000000001</v>
      </c>
      <c r="P53" s="11">
        <v>121.02451000000001</v>
      </c>
      <c r="Q53" s="11">
        <v>121.02451000000001</v>
      </c>
      <c r="R53" s="7">
        <v>0.46499998999999997</v>
      </c>
      <c r="S53" s="7">
        <v>0.46499998999999997</v>
      </c>
      <c r="T53" s="7">
        <v>0.46499998999999997</v>
      </c>
      <c r="U53" s="7">
        <v>0.46499998999999997</v>
      </c>
      <c r="V53" s="16">
        <v>0.46499998999999997</v>
      </c>
      <c r="W53" s="11">
        <v>874.25</v>
      </c>
      <c r="X53" s="11">
        <v>874.25</v>
      </c>
      <c r="Y53" s="11">
        <v>874.25</v>
      </c>
      <c r="Z53" s="11">
        <v>874.25</v>
      </c>
      <c r="AA53" s="11">
        <v>279.67500000000001</v>
      </c>
      <c r="AB53" s="11">
        <v>279.67500000000001</v>
      </c>
      <c r="AC53" s="11">
        <v>279.67500000000001</v>
      </c>
      <c r="AD53" s="11">
        <v>279.67500000000001</v>
      </c>
      <c r="AE53" s="7">
        <v>0.46500000000000002</v>
      </c>
      <c r="AF53" s="7">
        <v>0.46500000000000002</v>
      </c>
      <c r="AG53" s="4">
        <v>17.206666666666671</v>
      </c>
      <c r="AI53" t="e">
        <f>#REF!</f>
        <v>#REF!</v>
      </c>
      <c r="AJ53" t="e">
        <f>#REF!</f>
        <v>#REF!</v>
      </c>
      <c r="AK53" s="23">
        <f t="shared" si="2"/>
        <v>0.46499998999999997</v>
      </c>
      <c r="AL53" s="23"/>
      <c r="AM53" s="23">
        <f t="shared" si="1"/>
        <v>0.46499998999999997</v>
      </c>
      <c r="AN53" s="11">
        <f t="shared" si="3"/>
        <v>121.02451000000001</v>
      </c>
      <c r="AP53">
        <v>121.02451000000001</v>
      </c>
    </row>
    <row r="54" spans="1:42">
      <c r="A54">
        <v>1899</v>
      </c>
      <c r="B54" s="7">
        <v>-8.3545000000000008E-2</v>
      </c>
      <c r="C54" s="7">
        <v>-5.5409671000000001E-2</v>
      </c>
      <c r="D54" s="7">
        <v>-8.1907289999999994E-2</v>
      </c>
      <c r="E54" s="7">
        <v>41.744697119047416</v>
      </c>
      <c r="F54" s="7">
        <v>4.1744697119047415E-2</v>
      </c>
      <c r="G54" s="11">
        <v>295.5</v>
      </c>
      <c r="H54" s="4">
        <v>39.688333333333325</v>
      </c>
      <c r="I54" s="11">
        <v>295.5</v>
      </c>
      <c r="J54" s="11">
        <v>295.5</v>
      </c>
      <c r="K54" s="11">
        <v>295.5</v>
      </c>
      <c r="L54" s="11">
        <v>295.5</v>
      </c>
      <c r="M54" s="25">
        <v>122.38178000000001</v>
      </c>
      <c r="N54" s="11">
        <v>122.38178000000001</v>
      </c>
      <c r="O54" s="11">
        <v>122.38178000000001</v>
      </c>
      <c r="P54" s="11">
        <v>122.38178000000001</v>
      </c>
      <c r="Q54" s="11">
        <v>122.38178000000001</v>
      </c>
      <c r="R54" s="7">
        <v>0.50699998999999996</v>
      </c>
      <c r="S54" s="7">
        <v>0.50699998999999996</v>
      </c>
      <c r="T54" s="7">
        <v>0.50699998999999996</v>
      </c>
      <c r="U54" s="7">
        <v>0.50699998999999996</v>
      </c>
      <c r="V54" s="16">
        <v>0.50699998999999996</v>
      </c>
      <c r="W54" s="11">
        <v>876.75</v>
      </c>
      <c r="X54" s="11">
        <v>876.75</v>
      </c>
      <c r="Y54" s="11">
        <v>876.75</v>
      </c>
      <c r="Z54" s="11">
        <v>876.75</v>
      </c>
      <c r="AA54" s="11">
        <v>279.72500000000002</v>
      </c>
      <c r="AB54" s="11">
        <v>279.72500000000002</v>
      </c>
      <c r="AC54" s="11">
        <v>279.72500000000002</v>
      </c>
      <c r="AD54" s="11">
        <v>279.72500000000002</v>
      </c>
      <c r="AE54" s="7">
        <v>0.50700000000000001</v>
      </c>
      <c r="AF54" s="7">
        <v>0.50700000000000001</v>
      </c>
      <c r="AG54" s="4">
        <v>21.697499999999998</v>
      </c>
      <c r="AI54" t="e">
        <f>#REF!</f>
        <v>#REF!</v>
      </c>
      <c r="AJ54" t="e">
        <f>#REF!</f>
        <v>#REF!</v>
      </c>
      <c r="AK54" s="23">
        <f t="shared" si="2"/>
        <v>0.50699998999999996</v>
      </c>
      <c r="AL54" s="23"/>
      <c r="AM54" s="23">
        <f t="shared" si="1"/>
        <v>0.50699998999999996</v>
      </c>
      <c r="AN54" s="11">
        <f t="shared" si="3"/>
        <v>122.38178000000001</v>
      </c>
      <c r="AP54">
        <v>122.38178000000001</v>
      </c>
    </row>
    <row r="55" spans="1:42">
      <c r="A55">
        <v>1900</v>
      </c>
      <c r="B55" s="7">
        <v>-9.1918749999999994E-2</v>
      </c>
      <c r="C55" s="7">
        <v>-5.6304944000000003E-2</v>
      </c>
      <c r="D55" s="7">
        <v>-3.0501040000000007E-2</v>
      </c>
      <c r="E55" s="7">
        <v>42.419180463730356</v>
      </c>
      <c r="F55" s="7">
        <v>4.2419180463730354E-2</v>
      </c>
      <c r="G55" s="11">
        <v>295.8</v>
      </c>
      <c r="H55" s="4">
        <v>31.188333333333325</v>
      </c>
      <c r="I55" s="11">
        <v>295.8</v>
      </c>
      <c r="J55" s="11">
        <v>295.8</v>
      </c>
      <c r="K55" s="11">
        <v>295.8</v>
      </c>
      <c r="L55" s="11">
        <v>295.8</v>
      </c>
      <c r="M55" s="25">
        <v>123.73905000000001</v>
      </c>
      <c r="N55" s="11">
        <v>123.73905000000001</v>
      </c>
      <c r="O55" s="11">
        <v>123.73905000000001</v>
      </c>
      <c r="P55" s="11">
        <v>123.73905000000001</v>
      </c>
      <c r="Q55" s="11">
        <v>123.73905000000001</v>
      </c>
      <c r="R55" s="7">
        <v>0.53399998999999998</v>
      </c>
      <c r="S55" s="7">
        <v>0.53399998999999998</v>
      </c>
      <c r="T55" s="7">
        <v>0.53399998999999998</v>
      </c>
      <c r="U55" s="7">
        <v>0.53399998999999998</v>
      </c>
      <c r="V55" s="16">
        <v>0.53399998999999998</v>
      </c>
      <c r="W55" s="11">
        <v>879.5</v>
      </c>
      <c r="X55" s="11">
        <v>879.5</v>
      </c>
      <c r="Y55" s="11">
        <v>879.5</v>
      </c>
      <c r="Z55" s="11">
        <v>879.5</v>
      </c>
      <c r="AA55" s="11">
        <v>279.8</v>
      </c>
      <c r="AB55" s="11">
        <v>279.8</v>
      </c>
      <c r="AC55" s="11">
        <v>279.8</v>
      </c>
      <c r="AD55" s="11">
        <v>279.8</v>
      </c>
      <c r="AE55" s="7">
        <v>0.53400000000000003</v>
      </c>
      <c r="AF55" s="7">
        <v>0.53400000000000003</v>
      </c>
      <c r="AG55" s="4">
        <v>13.197499999999998</v>
      </c>
      <c r="AI55" t="e">
        <f>#REF!</f>
        <v>#REF!</v>
      </c>
      <c r="AJ55" t="e">
        <f>#REF!</f>
        <v>#REF!</v>
      </c>
      <c r="AK55" s="23">
        <f t="shared" si="2"/>
        <v>0.53399998999999998</v>
      </c>
      <c r="AL55" s="23"/>
      <c r="AM55" s="23">
        <f t="shared" si="1"/>
        <v>0.53399998999999998</v>
      </c>
      <c r="AN55" s="11">
        <f t="shared" si="3"/>
        <v>123.73905000000001</v>
      </c>
      <c r="AP55">
        <v>123.73905000000001</v>
      </c>
    </row>
    <row r="56" spans="1:42">
      <c r="A56">
        <v>1901</v>
      </c>
      <c r="B56" s="7">
        <v>-9.9728125000000001E-2</v>
      </c>
      <c r="C56" s="7">
        <v>-5.5218944999999998E-2</v>
      </c>
      <c r="D56" s="7">
        <v>-4.0782289999999999E-2</v>
      </c>
      <c r="E56" s="7">
        <v>41.6010074172492</v>
      </c>
      <c r="F56" s="7">
        <v>4.1601007417249203E-2</v>
      </c>
      <c r="G56" s="11">
        <v>296.125</v>
      </c>
      <c r="H56" s="4">
        <v>27.524999999999991</v>
      </c>
      <c r="I56" s="11">
        <v>296.125</v>
      </c>
      <c r="J56" s="11">
        <v>296.125</v>
      </c>
      <c r="K56" s="11">
        <v>296.125</v>
      </c>
      <c r="L56" s="11">
        <v>296.125</v>
      </c>
      <c r="M56" s="25">
        <v>124.8415</v>
      </c>
      <c r="N56" s="11">
        <v>124.8415</v>
      </c>
      <c r="O56" s="11">
        <v>124.8415</v>
      </c>
      <c r="P56" s="11">
        <v>124.8415</v>
      </c>
      <c r="Q56" s="11">
        <v>124.8415</v>
      </c>
      <c r="R56" s="7">
        <v>0.55199999</v>
      </c>
      <c r="S56" s="7">
        <v>0.55199999</v>
      </c>
      <c r="T56" s="7">
        <v>0.55199999</v>
      </c>
      <c r="U56" s="7">
        <v>0.55199999</v>
      </c>
      <c r="V56" s="16">
        <v>0.55199999</v>
      </c>
      <c r="W56" s="11">
        <v>883</v>
      </c>
      <c r="X56" s="11">
        <v>883</v>
      </c>
      <c r="Y56" s="11">
        <v>883</v>
      </c>
      <c r="Z56" s="11">
        <v>883</v>
      </c>
      <c r="AA56" s="11">
        <v>279.89999999999998</v>
      </c>
      <c r="AB56" s="11">
        <v>279.89999999999998</v>
      </c>
      <c r="AC56" s="11">
        <v>279.89999999999998</v>
      </c>
      <c r="AD56" s="11">
        <v>279.89999999999998</v>
      </c>
      <c r="AE56" s="7">
        <v>0.55200000000000005</v>
      </c>
      <c r="AF56" s="7">
        <v>0.55200000000000005</v>
      </c>
      <c r="AG56" s="4">
        <v>9.534166666666664</v>
      </c>
      <c r="AI56" t="e">
        <f>#REF!</f>
        <v>#REF!</v>
      </c>
      <c r="AJ56" t="e">
        <f>#REF!</f>
        <v>#REF!</v>
      </c>
      <c r="AK56" s="23">
        <f t="shared" si="2"/>
        <v>0.55199999</v>
      </c>
      <c r="AL56" s="23"/>
      <c r="AM56" s="23">
        <f t="shared" si="1"/>
        <v>0.55199999</v>
      </c>
      <c r="AN56" s="11">
        <f t="shared" si="3"/>
        <v>124.8415</v>
      </c>
      <c r="AP56">
        <v>124.8415</v>
      </c>
    </row>
    <row r="57" spans="1:42">
      <c r="A57">
        <v>1902</v>
      </c>
      <c r="B57" s="7">
        <v>-9.320500000000001E-2</v>
      </c>
      <c r="C57" s="7">
        <v>-5.5356478999999993E-2</v>
      </c>
      <c r="D57" s="7">
        <v>-0.48938749999999998</v>
      </c>
      <c r="E57" s="7">
        <v>41.704623177277277</v>
      </c>
      <c r="F57" s="7">
        <v>4.1704623177277279E-2</v>
      </c>
      <c r="G57" s="11">
        <v>296.47500000000002</v>
      </c>
      <c r="H57" s="4">
        <v>29.658333333333324</v>
      </c>
      <c r="I57" s="11">
        <v>296.47500000000002</v>
      </c>
      <c r="J57" s="11">
        <v>296.47500000000002</v>
      </c>
      <c r="K57" s="11">
        <v>296.47500000000002</v>
      </c>
      <c r="L57" s="11">
        <v>296.47500000000002</v>
      </c>
      <c r="M57" s="25">
        <v>125.94396</v>
      </c>
      <c r="N57" s="11">
        <v>125.94396</v>
      </c>
      <c r="O57" s="11">
        <v>125.94396</v>
      </c>
      <c r="P57" s="11">
        <v>125.94396</v>
      </c>
      <c r="Q57" s="11">
        <v>125.94396</v>
      </c>
      <c r="R57" s="7">
        <v>0.56599999000000001</v>
      </c>
      <c r="S57" s="7">
        <v>0.56599999000000001</v>
      </c>
      <c r="T57" s="7">
        <v>0.56599999000000001</v>
      </c>
      <c r="U57" s="7">
        <v>0.56599999000000001</v>
      </c>
      <c r="V57" s="16">
        <v>0.56599999000000001</v>
      </c>
      <c r="W57" s="11">
        <v>887</v>
      </c>
      <c r="X57" s="11">
        <v>887</v>
      </c>
      <c r="Y57" s="11">
        <v>887</v>
      </c>
      <c r="Z57" s="11">
        <v>887</v>
      </c>
      <c r="AA57" s="11">
        <v>280</v>
      </c>
      <c r="AB57" s="11">
        <v>280</v>
      </c>
      <c r="AC57" s="11">
        <v>280</v>
      </c>
      <c r="AD57" s="11">
        <v>280</v>
      </c>
      <c r="AE57" s="7">
        <v>0.56599999999999995</v>
      </c>
      <c r="AF57" s="7">
        <v>0.56599999999999995</v>
      </c>
      <c r="AG57" s="4">
        <v>11.667499999999997</v>
      </c>
      <c r="AI57" t="e">
        <f>#REF!</f>
        <v>#REF!</v>
      </c>
      <c r="AJ57" t="e">
        <f>#REF!</f>
        <v>#REF!</v>
      </c>
      <c r="AK57" s="23">
        <f t="shared" si="2"/>
        <v>0.56599999000000001</v>
      </c>
      <c r="AL57" s="23"/>
      <c r="AM57" s="23">
        <f t="shared" si="1"/>
        <v>0.56599999000000001</v>
      </c>
      <c r="AN57" s="11">
        <f t="shared" si="3"/>
        <v>125.94396</v>
      </c>
      <c r="AP57">
        <v>125.94396</v>
      </c>
    </row>
    <row r="58" spans="1:42">
      <c r="A58">
        <v>1903</v>
      </c>
      <c r="B58" s="7">
        <v>-6.2628125000000007E-2</v>
      </c>
      <c r="C58" s="7">
        <v>-5.8485797999999999E-2</v>
      </c>
      <c r="D58" s="7">
        <v>-0.88350207999999997</v>
      </c>
      <c r="E58" s="7">
        <v>44.062198515414195</v>
      </c>
      <c r="F58" s="7">
        <v>4.4062198515414194E-2</v>
      </c>
      <c r="G58" s="11">
        <v>296.82499999999999</v>
      </c>
      <c r="H58" s="4">
        <v>36.932499999999997</v>
      </c>
      <c r="I58" s="11">
        <v>296.82499999999999</v>
      </c>
      <c r="J58" s="11">
        <v>296.82499999999999</v>
      </c>
      <c r="K58" s="11">
        <v>296.82499999999999</v>
      </c>
      <c r="L58" s="11">
        <v>296.82499999999999</v>
      </c>
      <c r="M58" s="25">
        <v>127.04642</v>
      </c>
      <c r="N58" s="11">
        <v>127.04642</v>
      </c>
      <c r="O58" s="11">
        <v>127.04642</v>
      </c>
      <c r="P58" s="11">
        <v>127.04642</v>
      </c>
      <c r="Q58" s="11">
        <v>127.04642</v>
      </c>
      <c r="R58" s="7">
        <v>0.61699999000000005</v>
      </c>
      <c r="S58" s="7">
        <v>0.61699999000000005</v>
      </c>
      <c r="T58" s="7">
        <v>0.61699999000000005</v>
      </c>
      <c r="U58" s="7">
        <v>0.61699999000000005</v>
      </c>
      <c r="V58" s="16">
        <v>0.61699999000000005</v>
      </c>
      <c r="W58" s="11">
        <v>891.25</v>
      </c>
      <c r="X58" s="11">
        <v>891.25</v>
      </c>
      <c r="Y58" s="11">
        <v>891.25</v>
      </c>
      <c r="Z58" s="11">
        <v>891.25</v>
      </c>
      <c r="AA58" s="11">
        <v>280.10000000000002</v>
      </c>
      <c r="AB58" s="11">
        <v>280.10000000000002</v>
      </c>
      <c r="AC58" s="11">
        <v>280.10000000000002</v>
      </c>
      <c r="AD58" s="11">
        <v>280.10000000000002</v>
      </c>
      <c r="AE58" s="7">
        <v>0.61699999999999999</v>
      </c>
      <c r="AF58" s="7">
        <v>0.61699999999999999</v>
      </c>
      <c r="AG58" s="4">
        <v>18.94166666666667</v>
      </c>
      <c r="AI58" t="e">
        <f>#REF!</f>
        <v>#REF!</v>
      </c>
      <c r="AJ58" t="e">
        <f>#REF!</f>
        <v>#REF!</v>
      </c>
      <c r="AK58" s="23">
        <f t="shared" si="2"/>
        <v>0.61699999000000005</v>
      </c>
      <c r="AL58" s="23"/>
      <c r="AM58" s="23">
        <f t="shared" si="1"/>
        <v>0.61699999000000005</v>
      </c>
      <c r="AN58" s="11">
        <f t="shared" si="3"/>
        <v>127.04642</v>
      </c>
      <c r="AP58">
        <v>127.04642</v>
      </c>
    </row>
    <row r="59" spans="1:42">
      <c r="A59">
        <v>1904</v>
      </c>
      <c r="B59" s="7">
        <v>-3.8066875E-2</v>
      </c>
      <c r="C59" s="7">
        <v>-6.0530958000000003E-2</v>
      </c>
      <c r="D59" s="7">
        <v>-0.58877292000000003</v>
      </c>
      <c r="E59" s="7">
        <v>45.602987031555926</v>
      </c>
      <c r="F59" s="7">
        <v>4.5602987031555929E-2</v>
      </c>
      <c r="G59" s="11">
        <v>297.2</v>
      </c>
      <c r="H59" s="4">
        <v>34.226666666666652</v>
      </c>
      <c r="I59" s="11">
        <v>297.2</v>
      </c>
      <c r="J59" s="11">
        <v>297.2</v>
      </c>
      <c r="K59" s="11">
        <v>297.2</v>
      </c>
      <c r="L59" s="11">
        <v>297.2</v>
      </c>
      <c r="M59" s="25">
        <v>128.14886999999999</v>
      </c>
      <c r="N59" s="11">
        <v>128.14886999999999</v>
      </c>
      <c r="O59" s="11">
        <v>128.14886999999999</v>
      </c>
      <c r="P59" s="11">
        <v>128.14886999999999</v>
      </c>
      <c r="Q59" s="11">
        <v>128.14886999999999</v>
      </c>
      <c r="R59" s="7">
        <v>0.62399998999999995</v>
      </c>
      <c r="S59" s="7">
        <v>0.62399998999999995</v>
      </c>
      <c r="T59" s="7">
        <v>0.62399998999999995</v>
      </c>
      <c r="U59" s="7">
        <v>0.62399998999999995</v>
      </c>
      <c r="V59" s="16">
        <v>0.62399998999999995</v>
      </c>
      <c r="W59" s="11">
        <v>895.75</v>
      </c>
      <c r="X59" s="11">
        <v>895.75</v>
      </c>
      <c r="Y59" s="11">
        <v>895.75</v>
      </c>
      <c r="Z59" s="11">
        <v>895.75</v>
      </c>
      <c r="AA59" s="11">
        <v>280.2</v>
      </c>
      <c r="AB59" s="11">
        <v>280.2</v>
      </c>
      <c r="AC59" s="11">
        <v>280.2</v>
      </c>
      <c r="AD59" s="11">
        <v>280.2</v>
      </c>
      <c r="AE59" s="7">
        <v>0.624</v>
      </c>
      <c r="AF59" s="7">
        <v>0.624</v>
      </c>
      <c r="AG59" s="4">
        <v>16.235833333333325</v>
      </c>
      <c r="AI59" t="e">
        <f>#REF!</f>
        <v>#REF!</v>
      </c>
      <c r="AJ59" t="e">
        <f>#REF!</f>
        <v>#REF!</v>
      </c>
      <c r="AK59" s="23">
        <f t="shared" si="2"/>
        <v>0.62399998999999995</v>
      </c>
      <c r="AL59" s="23"/>
      <c r="AM59" s="23">
        <f t="shared" si="1"/>
        <v>0.62399998999999995</v>
      </c>
      <c r="AN59" s="11">
        <f t="shared" si="3"/>
        <v>128.14886999999999</v>
      </c>
      <c r="AP59">
        <v>128.14886999999999</v>
      </c>
    </row>
    <row r="60" spans="1:42">
      <c r="A60">
        <v>1905</v>
      </c>
      <c r="B60" s="7">
        <v>-3.4186250000000001E-2</v>
      </c>
      <c r="C60" s="7">
        <v>-6.2306347000000005E-2</v>
      </c>
      <c r="D60" s="7">
        <v>-0.23030000119999999</v>
      </c>
      <c r="E60" s="7">
        <v>46.940534696718714</v>
      </c>
      <c r="F60" s="7">
        <v>4.6940534696718716E-2</v>
      </c>
      <c r="G60" s="11">
        <v>297.625</v>
      </c>
      <c r="H60" s="4">
        <v>30.141666666666666</v>
      </c>
      <c r="I60" s="11">
        <v>297.625</v>
      </c>
      <c r="J60" s="11">
        <v>297.625</v>
      </c>
      <c r="K60" s="11">
        <v>297.625</v>
      </c>
      <c r="L60" s="11">
        <v>297.625</v>
      </c>
      <c r="M60" s="25">
        <v>129.25133</v>
      </c>
      <c r="N60" s="11">
        <v>129.25133</v>
      </c>
      <c r="O60" s="11">
        <v>129.25133</v>
      </c>
      <c r="P60" s="11">
        <v>129.25133</v>
      </c>
      <c r="Q60" s="11">
        <v>129.25133</v>
      </c>
      <c r="R60" s="7">
        <v>0.66299998999999998</v>
      </c>
      <c r="S60" s="7">
        <v>0.66299998999999998</v>
      </c>
      <c r="T60" s="7">
        <v>0.66299998999999998</v>
      </c>
      <c r="U60" s="7">
        <v>0.66299998999999998</v>
      </c>
      <c r="V60" s="16">
        <v>0.66299998999999998</v>
      </c>
      <c r="W60" s="11">
        <v>900.25</v>
      </c>
      <c r="X60" s="11">
        <v>900.25</v>
      </c>
      <c r="Y60" s="11">
        <v>900.25</v>
      </c>
      <c r="Z60" s="11">
        <v>900.25</v>
      </c>
      <c r="AA60" s="11">
        <v>280.3</v>
      </c>
      <c r="AB60" s="11">
        <v>280.3</v>
      </c>
      <c r="AC60" s="11">
        <v>280.3</v>
      </c>
      <c r="AD60" s="11">
        <v>280.3</v>
      </c>
      <c r="AE60" s="7">
        <v>0.66300000000000003</v>
      </c>
      <c r="AF60" s="7">
        <v>0.66300000000000003</v>
      </c>
      <c r="AG60" s="4">
        <v>12.150833333333338</v>
      </c>
      <c r="AI60" t="e">
        <f>#REF!</f>
        <v>#REF!</v>
      </c>
      <c r="AJ60" t="e">
        <f>#REF!</f>
        <v>#REF!</v>
      </c>
      <c r="AK60" s="23">
        <f t="shared" si="2"/>
        <v>0.66299998999999998</v>
      </c>
      <c r="AL60" s="23"/>
      <c r="AM60" s="23">
        <f t="shared" si="1"/>
        <v>0.66299998999999998</v>
      </c>
      <c r="AN60" s="11">
        <f t="shared" si="3"/>
        <v>129.25133</v>
      </c>
      <c r="AP60">
        <v>129.25133</v>
      </c>
    </row>
    <row r="61" spans="1:42">
      <c r="A61">
        <v>1906</v>
      </c>
      <c r="B61" s="7">
        <v>-3.0331875000000001E-2</v>
      </c>
      <c r="C61" s="7">
        <v>-6.4032470000000008E-2</v>
      </c>
      <c r="D61" s="7">
        <v>-0.13228541999999999</v>
      </c>
      <c r="E61" s="7">
        <v>48.240966201269998</v>
      </c>
      <c r="F61" s="7">
        <v>4.8240966201269997E-2</v>
      </c>
      <c r="G61" s="11">
        <v>298.07499999999999</v>
      </c>
      <c r="H61" s="4">
        <v>36.395833333333329</v>
      </c>
      <c r="I61" s="11">
        <v>298.07499999999999</v>
      </c>
      <c r="J61" s="11">
        <v>298.07499999999999</v>
      </c>
      <c r="K61" s="11">
        <v>298.07499999999999</v>
      </c>
      <c r="L61" s="11">
        <v>298.07499999999999</v>
      </c>
      <c r="M61" s="25">
        <v>130.35378</v>
      </c>
      <c r="N61" s="11">
        <v>130.35378</v>
      </c>
      <c r="O61" s="11">
        <v>130.35378</v>
      </c>
      <c r="P61" s="11">
        <v>130.35378</v>
      </c>
      <c r="Q61" s="11">
        <v>130.35378</v>
      </c>
      <c r="R61" s="7">
        <v>0.70699999000000002</v>
      </c>
      <c r="S61" s="7">
        <v>0.70699999000000002</v>
      </c>
      <c r="T61" s="7">
        <v>0.70699999000000002</v>
      </c>
      <c r="U61" s="7">
        <v>0.70699999000000002</v>
      </c>
      <c r="V61" s="16">
        <v>0.70699999000000002</v>
      </c>
      <c r="W61" s="11">
        <v>904.75</v>
      </c>
      <c r="X61" s="11">
        <v>904.75</v>
      </c>
      <c r="Y61" s="11">
        <v>904.75</v>
      </c>
      <c r="Z61" s="11">
        <v>904.75</v>
      </c>
      <c r="AA61" s="11">
        <v>280.39999999999998</v>
      </c>
      <c r="AB61" s="11">
        <v>280.39999999999998</v>
      </c>
      <c r="AC61" s="11">
        <v>280.39999999999998</v>
      </c>
      <c r="AD61" s="11">
        <v>280.39999999999998</v>
      </c>
      <c r="AE61" s="7">
        <v>0.70699999999999996</v>
      </c>
      <c r="AF61" s="7">
        <v>0.70699999999999996</v>
      </c>
      <c r="AG61" s="4">
        <v>18.405000000000001</v>
      </c>
      <c r="AI61" t="e">
        <f>#REF!</f>
        <v>#REF!</v>
      </c>
      <c r="AJ61" t="e">
        <f>#REF!</f>
        <v>#REF!</v>
      </c>
      <c r="AK61" s="23">
        <f t="shared" si="2"/>
        <v>0.70699999000000002</v>
      </c>
      <c r="AL61" s="23"/>
      <c r="AM61" s="23">
        <f t="shared" si="1"/>
        <v>0.70699999000000002</v>
      </c>
      <c r="AN61" s="11">
        <f t="shared" si="3"/>
        <v>130.35378</v>
      </c>
      <c r="AP61">
        <v>130.35378</v>
      </c>
    </row>
    <row r="62" spans="1:42">
      <c r="A62">
        <v>1907</v>
      </c>
      <c r="B62" s="7">
        <v>-2.9023750000000001E-2</v>
      </c>
      <c r="C62" s="7">
        <v>-6.6204786999999987E-2</v>
      </c>
      <c r="D62" s="7">
        <v>-0.15627500100000002</v>
      </c>
      <c r="E62" s="7">
        <v>49.877552623368715</v>
      </c>
      <c r="F62" s="7">
        <v>4.9877552623368716E-2</v>
      </c>
      <c r="G62" s="11">
        <v>298.5</v>
      </c>
      <c r="H62" s="4">
        <v>34.034166666666657</v>
      </c>
      <c r="I62" s="11">
        <v>298.5</v>
      </c>
      <c r="J62" s="11">
        <v>298.5</v>
      </c>
      <c r="K62" s="11">
        <v>298.5</v>
      </c>
      <c r="L62" s="11">
        <v>298.5</v>
      </c>
      <c r="M62" s="25">
        <v>131.45624000000001</v>
      </c>
      <c r="N62" s="11">
        <v>131.45624000000001</v>
      </c>
      <c r="O62" s="11">
        <v>131.45624000000001</v>
      </c>
      <c r="P62" s="11">
        <v>131.45624000000001</v>
      </c>
      <c r="Q62" s="11">
        <v>131.45624000000001</v>
      </c>
      <c r="R62" s="7">
        <v>0.78399998999999998</v>
      </c>
      <c r="S62" s="7">
        <v>0.78399998999999998</v>
      </c>
      <c r="T62" s="7">
        <v>0.78399998999999998</v>
      </c>
      <c r="U62" s="7">
        <v>0.78399998999999998</v>
      </c>
      <c r="V62" s="16">
        <v>0.78399998999999998</v>
      </c>
      <c r="W62" s="11">
        <v>909.25</v>
      </c>
      <c r="X62" s="11">
        <v>909.25</v>
      </c>
      <c r="Y62" s="11">
        <v>909.25</v>
      </c>
      <c r="Z62" s="11">
        <v>909.25</v>
      </c>
      <c r="AA62" s="11">
        <v>280.52499999999998</v>
      </c>
      <c r="AB62" s="11">
        <v>280.52499999999998</v>
      </c>
      <c r="AC62" s="11">
        <v>280.52499999999998</v>
      </c>
      <c r="AD62" s="11">
        <v>280.52499999999998</v>
      </c>
      <c r="AE62" s="7">
        <v>0.78400000000000003</v>
      </c>
      <c r="AF62" s="7">
        <v>0.78400000000000003</v>
      </c>
      <c r="AG62" s="4">
        <v>16.043333333333329</v>
      </c>
      <c r="AI62" t="e">
        <f>#REF!</f>
        <v>#REF!</v>
      </c>
      <c r="AJ62" t="e">
        <f>#REF!</f>
        <v>#REF!</v>
      </c>
      <c r="AK62" s="23">
        <f t="shared" si="2"/>
        <v>0.78399998999999998</v>
      </c>
      <c r="AL62" s="23"/>
      <c r="AM62" s="23">
        <f t="shared" si="1"/>
        <v>0.78399998999999998</v>
      </c>
      <c r="AN62" s="11">
        <f t="shared" si="3"/>
        <v>131.45624000000001</v>
      </c>
      <c r="AP62">
        <v>131.45624000000001</v>
      </c>
    </row>
    <row r="63" spans="1:42">
      <c r="A63">
        <v>1908</v>
      </c>
      <c r="B63" s="7">
        <v>-3.3232499999999998E-2</v>
      </c>
      <c r="C63" s="7">
        <v>-6.5955728999999991E-2</v>
      </c>
      <c r="D63" s="7">
        <v>-0.14462291799999999</v>
      </c>
      <c r="E63" s="7">
        <v>49.689916591834155</v>
      </c>
      <c r="F63" s="7">
        <v>4.9689916591834152E-2</v>
      </c>
      <c r="G63" s="11">
        <v>298.89999999999998</v>
      </c>
      <c r="H63" s="4">
        <v>31.42</v>
      </c>
      <c r="I63" s="11">
        <v>298.89999999999998</v>
      </c>
      <c r="J63" s="11">
        <v>298.89999999999998</v>
      </c>
      <c r="K63" s="11">
        <v>298.89999999999998</v>
      </c>
      <c r="L63" s="11">
        <v>298.89999999999998</v>
      </c>
      <c r="M63" s="25">
        <v>132.55869999999999</v>
      </c>
      <c r="N63" s="11">
        <v>132.55869999999999</v>
      </c>
      <c r="O63" s="11">
        <v>132.55869999999999</v>
      </c>
      <c r="P63" s="11">
        <v>132.55869999999999</v>
      </c>
      <c r="Q63" s="11">
        <v>132.55869999999999</v>
      </c>
      <c r="R63" s="7">
        <v>0.74999998999999995</v>
      </c>
      <c r="S63" s="7">
        <v>0.74999998999999995</v>
      </c>
      <c r="T63" s="7">
        <v>0.74999998999999995</v>
      </c>
      <c r="U63" s="7">
        <v>0.74999998999999995</v>
      </c>
      <c r="V63" s="16">
        <v>0.74999998999999995</v>
      </c>
      <c r="W63" s="11">
        <v>914</v>
      </c>
      <c r="X63" s="11">
        <v>914</v>
      </c>
      <c r="Y63" s="11">
        <v>914</v>
      </c>
      <c r="Z63" s="11">
        <v>914</v>
      </c>
      <c r="AA63" s="11">
        <v>280.67500000000001</v>
      </c>
      <c r="AB63" s="11">
        <v>280.67500000000001</v>
      </c>
      <c r="AC63" s="11">
        <v>280.67500000000001</v>
      </c>
      <c r="AD63" s="11">
        <v>280.67500000000001</v>
      </c>
      <c r="AE63" s="7">
        <v>0.75</v>
      </c>
      <c r="AF63" s="7">
        <v>0.75</v>
      </c>
      <c r="AG63" s="4">
        <v>13.429166666666674</v>
      </c>
      <c r="AI63" t="e">
        <f>#REF!</f>
        <v>#REF!</v>
      </c>
      <c r="AJ63" t="e">
        <f>#REF!</f>
        <v>#REF!</v>
      </c>
      <c r="AK63" s="23">
        <f t="shared" si="2"/>
        <v>0.74999998999999995</v>
      </c>
      <c r="AL63" s="23"/>
      <c r="AM63" s="23">
        <f t="shared" si="1"/>
        <v>0.74999998999999995</v>
      </c>
      <c r="AN63" s="11">
        <f t="shared" si="3"/>
        <v>132.55869999999999</v>
      </c>
      <c r="AP63">
        <v>132.55869999999999</v>
      </c>
    </row>
    <row r="64" spans="1:42">
      <c r="A64">
        <v>1909</v>
      </c>
      <c r="B64" s="7">
        <v>-4.5893749990000003E-2</v>
      </c>
      <c r="C64" s="7">
        <v>-6.4990362999999995E-2</v>
      </c>
      <c r="D64" s="7">
        <v>-7.8480209999999995E-2</v>
      </c>
      <c r="E64" s="7">
        <v>48.962626381447848</v>
      </c>
      <c r="F64" s="7">
        <v>4.8962626381447848E-2</v>
      </c>
      <c r="G64" s="11">
        <v>299.3</v>
      </c>
      <c r="H64" s="4">
        <v>35.607499999999995</v>
      </c>
      <c r="I64" s="11">
        <v>299.3</v>
      </c>
      <c r="J64" s="11">
        <v>299.3</v>
      </c>
      <c r="K64" s="11">
        <v>299.3</v>
      </c>
      <c r="L64" s="11">
        <v>299.3</v>
      </c>
      <c r="M64" s="25">
        <v>133.66114999999999</v>
      </c>
      <c r="N64" s="11">
        <v>133.66114999999999</v>
      </c>
      <c r="O64" s="11">
        <v>133.66114999999999</v>
      </c>
      <c r="P64" s="11">
        <v>133.66114999999999</v>
      </c>
      <c r="Q64" s="11">
        <v>133.66114999999999</v>
      </c>
      <c r="R64" s="7">
        <v>0.78499998999999998</v>
      </c>
      <c r="S64" s="7">
        <v>0.78499998999999998</v>
      </c>
      <c r="T64" s="7">
        <v>0.78499998999999998</v>
      </c>
      <c r="U64" s="7">
        <v>0.78499998999999998</v>
      </c>
      <c r="V64" s="16">
        <v>0.78499998999999998</v>
      </c>
      <c r="W64" s="11">
        <v>919</v>
      </c>
      <c r="X64" s="11">
        <v>919</v>
      </c>
      <c r="Y64" s="11">
        <v>919</v>
      </c>
      <c r="Z64" s="11">
        <v>919</v>
      </c>
      <c r="AA64" s="11">
        <v>280.82499999999999</v>
      </c>
      <c r="AB64" s="11">
        <v>280.82499999999999</v>
      </c>
      <c r="AC64" s="11">
        <v>280.82499999999999</v>
      </c>
      <c r="AD64" s="11">
        <v>280.82499999999999</v>
      </c>
      <c r="AE64" s="7">
        <v>0.78500000000000003</v>
      </c>
      <c r="AF64" s="7">
        <v>0.78500000000000003</v>
      </c>
      <c r="AG64" s="4">
        <v>17.616666666666667</v>
      </c>
      <c r="AI64" t="e">
        <f>#REF!</f>
        <v>#REF!</v>
      </c>
      <c r="AJ64" t="e">
        <f>#REF!</f>
        <v>#REF!</v>
      </c>
      <c r="AK64" s="23">
        <f t="shared" si="2"/>
        <v>0.78499998999999998</v>
      </c>
      <c r="AL64" s="23"/>
      <c r="AM64" s="23">
        <f t="shared" si="1"/>
        <v>0.78499998999999998</v>
      </c>
      <c r="AN64" s="11">
        <f t="shared" si="3"/>
        <v>133.66114999999999</v>
      </c>
      <c r="AP64">
        <v>133.66114999999999</v>
      </c>
    </row>
    <row r="65" spans="1:42">
      <c r="A65">
        <v>1910</v>
      </c>
      <c r="B65" s="7">
        <v>-6.6053749999999994E-2</v>
      </c>
      <c r="C65" s="7">
        <v>-6.6942923999999987E-2</v>
      </c>
      <c r="D65" s="7">
        <v>-4.352396E-2</v>
      </c>
      <c r="E65" s="7">
        <v>50.433652396950883</v>
      </c>
      <c r="F65" s="7">
        <v>5.0433652396950884E-2</v>
      </c>
      <c r="G65" s="11">
        <v>299.7</v>
      </c>
      <c r="H65" s="4">
        <v>33.329999999999991</v>
      </c>
      <c r="I65" s="11">
        <v>299.7</v>
      </c>
      <c r="J65" s="11">
        <v>299.7</v>
      </c>
      <c r="K65" s="11">
        <v>299.7</v>
      </c>
      <c r="L65" s="11">
        <v>299.7</v>
      </c>
      <c r="M65" s="25">
        <v>134.76361</v>
      </c>
      <c r="N65" s="11">
        <v>134.76361</v>
      </c>
      <c r="O65" s="11">
        <v>134.76361</v>
      </c>
      <c r="P65" s="11">
        <v>134.76361</v>
      </c>
      <c r="Q65" s="11">
        <v>134.76361</v>
      </c>
      <c r="R65" s="7">
        <v>0.81899999000000001</v>
      </c>
      <c r="S65" s="7">
        <v>0.81899999000000001</v>
      </c>
      <c r="T65" s="7">
        <v>0.81899999000000001</v>
      </c>
      <c r="U65" s="7">
        <v>0.81899999000000001</v>
      </c>
      <c r="V65" s="16">
        <v>0.81899999000000001</v>
      </c>
      <c r="W65" s="11">
        <v>923.75</v>
      </c>
      <c r="X65" s="11">
        <v>923.75</v>
      </c>
      <c r="Y65" s="11">
        <v>923.75</v>
      </c>
      <c r="Z65" s="11">
        <v>923.75</v>
      </c>
      <c r="AA65" s="11">
        <v>280.97500000000002</v>
      </c>
      <c r="AB65" s="11">
        <v>280.97500000000002</v>
      </c>
      <c r="AC65" s="11">
        <v>280.97500000000002</v>
      </c>
      <c r="AD65" s="11">
        <v>280.97500000000002</v>
      </c>
      <c r="AE65" s="7">
        <v>0.81899999999999995</v>
      </c>
      <c r="AF65" s="7">
        <v>0.81899999999999995</v>
      </c>
      <c r="AG65" s="4">
        <v>15.339166666666664</v>
      </c>
      <c r="AI65" t="e">
        <f>#REF!</f>
        <v>#REF!</v>
      </c>
      <c r="AJ65" t="e">
        <f>#REF!</f>
        <v>#REF!</v>
      </c>
      <c r="AK65" s="23">
        <f t="shared" si="2"/>
        <v>0.81899999000000001</v>
      </c>
      <c r="AL65" s="23"/>
      <c r="AM65" s="23">
        <f t="shared" si="1"/>
        <v>0.81899999000000001</v>
      </c>
      <c r="AN65" s="11">
        <f t="shared" si="3"/>
        <v>134.76361</v>
      </c>
      <c r="AP65">
        <v>134.76361</v>
      </c>
    </row>
    <row r="66" spans="1:42">
      <c r="A66">
        <v>1911</v>
      </c>
      <c r="B66" s="7">
        <v>-8.122625E-2</v>
      </c>
      <c r="C66" s="7">
        <v>-6.8335474000000007E-2</v>
      </c>
      <c r="D66" s="7">
        <v>-3.735521E-2</v>
      </c>
      <c r="E66" s="7">
        <v>51.482775716472673</v>
      </c>
      <c r="F66" s="7">
        <v>5.1482775716472674E-2</v>
      </c>
      <c r="G66" s="11">
        <v>300.07499999999999</v>
      </c>
      <c r="H66" s="4">
        <v>41.448333333333331</v>
      </c>
      <c r="I66" s="11">
        <v>300.07499999999999</v>
      </c>
      <c r="J66" s="11">
        <v>300.07499999999999</v>
      </c>
      <c r="K66" s="11">
        <v>300.07499999999999</v>
      </c>
      <c r="L66" s="11">
        <v>300.07499999999999</v>
      </c>
      <c r="M66" s="25">
        <v>135.96942999999999</v>
      </c>
      <c r="N66" s="11">
        <v>135.96942999999999</v>
      </c>
      <c r="O66" s="11">
        <v>135.96942999999999</v>
      </c>
      <c r="P66" s="11">
        <v>135.96942999999999</v>
      </c>
      <c r="Q66" s="11">
        <v>135.96942999999999</v>
      </c>
      <c r="R66" s="7">
        <v>0.83599999000000003</v>
      </c>
      <c r="S66" s="7">
        <v>0.83599999000000003</v>
      </c>
      <c r="T66" s="7">
        <v>0.83599999000000003</v>
      </c>
      <c r="U66" s="7">
        <v>0.83599999000000003</v>
      </c>
      <c r="V66" s="16">
        <v>0.83599999000000003</v>
      </c>
      <c r="W66" s="11">
        <v>928.25</v>
      </c>
      <c r="X66" s="11">
        <v>928.25</v>
      </c>
      <c r="Y66" s="11">
        <v>928.25</v>
      </c>
      <c r="Z66" s="11">
        <v>928.25</v>
      </c>
      <c r="AA66" s="11">
        <v>281.125</v>
      </c>
      <c r="AB66" s="11">
        <v>281.125</v>
      </c>
      <c r="AC66" s="11">
        <v>281.125</v>
      </c>
      <c r="AD66" s="11">
        <v>281.125</v>
      </c>
      <c r="AE66" s="7">
        <v>0.83599999999999997</v>
      </c>
      <c r="AF66" s="7">
        <v>0.83599999999999997</v>
      </c>
      <c r="AG66" s="4">
        <v>23.457500000000003</v>
      </c>
      <c r="AI66" t="e">
        <f>#REF!</f>
        <v>#REF!</v>
      </c>
      <c r="AJ66" t="e">
        <f>#REF!</f>
        <v>#REF!</v>
      </c>
      <c r="AK66" s="23">
        <f t="shared" si="2"/>
        <v>0.83599999000000003</v>
      </c>
      <c r="AL66" s="23"/>
      <c r="AM66" s="23">
        <f t="shared" si="1"/>
        <v>0.83599999000000003</v>
      </c>
      <c r="AN66" s="11">
        <f t="shared" si="3"/>
        <v>135.96942999999999</v>
      </c>
      <c r="AP66">
        <v>135.96942999999999</v>
      </c>
    </row>
    <row r="67" spans="1:42">
      <c r="A67">
        <v>1912</v>
      </c>
      <c r="B67" s="7">
        <v>-8.8213125000000003E-2</v>
      </c>
      <c r="C67" s="7">
        <v>-6.9314421999999987E-2</v>
      </c>
      <c r="D67" s="7">
        <v>-0.28102083500000002</v>
      </c>
      <c r="E67" s="7">
        <v>52.22029837303738</v>
      </c>
      <c r="F67" s="7">
        <v>5.2220298373037377E-2</v>
      </c>
      <c r="G67" s="11">
        <v>300.42500000000001</v>
      </c>
      <c r="H67" s="4">
        <v>38.264166666666661</v>
      </c>
      <c r="I67" s="11">
        <v>300.42500000000001</v>
      </c>
      <c r="J67" s="11">
        <v>300.42500000000001</v>
      </c>
      <c r="K67" s="11">
        <v>300.42500000000001</v>
      </c>
      <c r="L67" s="11">
        <v>300.42500000000001</v>
      </c>
      <c r="M67" s="25">
        <v>137.17525000000001</v>
      </c>
      <c r="N67" s="11">
        <v>137.17525000000001</v>
      </c>
      <c r="O67" s="11">
        <v>137.17525000000001</v>
      </c>
      <c r="P67" s="11">
        <v>137.17525000000001</v>
      </c>
      <c r="Q67" s="11">
        <v>137.17525000000001</v>
      </c>
      <c r="R67" s="7">
        <v>0.87899998999999995</v>
      </c>
      <c r="S67" s="7">
        <v>0.87899998999999995</v>
      </c>
      <c r="T67" s="7">
        <v>0.87899998999999995</v>
      </c>
      <c r="U67" s="7">
        <v>0.87899998999999995</v>
      </c>
      <c r="V67" s="16">
        <v>0.87899998999999995</v>
      </c>
      <c r="W67" s="11">
        <v>933</v>
      </c>
      <c r="X67" s="11">
        <v>933</v>
      </c>
      <c r="Y67" s="11">
        <v>933</v>
      </c>
      <c r="Z67" s="11">
        <v>933</v>
      </c>
      <c r="AA67" s="11">
        <v>281.3</v>
      </c>
      <c r="AB67" s="11">
        <v>281.3</v>
      </c>
      <c r="AC67" s="11">
        <v>281.3</v>
      </c>
      <c r="AD67" s="11">
        <v>281.3</v>
      </c>
      <c r="AE67" s="7">
        <v>0.879</v>
      </c>
      <c r="AF67" s="7">
        <v>0.879</v>
      </c>
      <c r="AG67" s="4">
        <v>20.273333333333333</v>
      </c>
      <c r="AI67" t="e">
        <f>#REF!</f>
        <v>#REF!</v>
      </c>
      <c r="AJ67" t="e">
        <f>#REF!</f>
        <v>#REF!</v>
      </c>
      <c r="AK67" s="23">
        <f t="shared" si="2"/>
        <v>0.87899998999999995</v>
      </c>
      <c r="AL67" s="23"/>
      <c r="AM67" s="23">
        <f t="shared" si="1"/>
        <v>0.87899998999999995</v>
      </c>
      <c r="AN67" s="11">
        <f t="shared" si="3"/>
        <v>137.17525000000001</v>
      </c>
      <c r="AP67">
        <v>137.17525000000001</v>
      </c>
    </row>
    <row r="68" spans="1:42">
      <c r="A68">
        <v>1913</v>
      </c>
      <c r="B68" s="7">
        <v>-8.5868125000000003E-2</v>
      </c>
      <c r="C68" s="7">
        <v>-7.1381170999999993E-2</v>
      </c>
      <c r="D68" s="7">
        <v>-0.38897396000000001</v>
      </c>
      <c r="E68" s="7">
        <v>53.777351672020046</v>
      </c>
      <c r="F68" s="7">
        <v>5.3777351672020045E-2</v>
      </c>
      <c r="G68" s="11">
        <v>300.77499999999998</v>
      </c>
      <c r="H68" s="4">
        <v>39.507499999999986</v>
      </c>
      <c r="I68" s="11">
        <v>300.77499999999998</v>
      </c>
      <c r="J68" s="11">
        <v>300.77499999999998</v>
      </c>
      <c r="K68" s="11">
        <v>300.77499999999998</v>
      </c>
      <c r="L68" s="11">
        <v>300.77499999999998</v>
      </c>
      <c r="M68" s="25">
        <v>138.38106999999999</v>
      </c>
      <c r="N68" s="11">
        <v>138.38106999999999</v>
      </c>
      <c r="O68" s="11">
        <v>138.38106999999999</v>
      </c>
      <c r="P68" s="11">
        <v>138.38106999999999</v>
      </c>
      <c r="Q68" s="11">
        <v>138.38106999999999</v>
      </c>
      <c r="R68" s="7">
        <v>0.94299999000000001</v>
      </c>
      <c r="S68" s="7">
        <v>0.94299999000000001</v>
      </c>
      <c r="T68" s="7">
        <v>0.94299999000000001</v>
      </c>
      <c r="U68" s="7">
        <v>0.94299999000000001</v>
      </c>
      <c r="V68" s="16">
        <v>0.94299999000000001</v>
      </c>
      <c r="W68" s="11">
        <v>938.25</v>
      </c>
      <c r="X68" s="11">
        <v>938.25</v>
      </c>
      <c r="Y68" s="11">
        <v>938.25</v>
      </c>
      <c r="Z68" s="11">
        <v>938.25</v>
      </c>
      <c r="AA68" s="11">
        <v>281.47500000000002</v>
      </c>
      <c r="AB68" s="11">
        <v>281.47500000000002</v>
      </c>
      <c r="AC68" s="11">
        <v>281.47500000000002</v>
      </c>
      <c r="AD68" s="11">
        <v>281.47500000000002</v>
      </c>
      <c r="AE68" s="7">
        <v>0.94299999999999995</v>
      </c>
      <c r="AF68" s="7">
        <v>0.94299999999999995</v>
      </c>
      <c r="AG68" s="4">
        <v>21.516666666666659</v>
      </c>
      <c r="AI68" t="e">
        <f>#REF!</f>
        <v>#REF!</v>
      </c>
      <c r="AJ68" t="e">
        <f>#REF!</f>
        <v>#REF!</v>
      </c>
      <c r="AK68" s="23">
        <f t="shared" si="2"/>
        <v>0.94299999000000001</v>
      </c>
      <c r="AL68" s="23"/>
      <c r="AM68" s="23">
        <f t="shared" si="1"/>
        <v>0.94299999000000001</v>
      </c>
      <c r="AN68" s="11">
        <f t="shared" si="3"/>
        <v>138.38106999999999</v>
      </c>
      <c r="AP68">
        <v>138.38106999999999</v>
      </c>
    </row>
    <row r="69" spans="1:42">
      <c r="A69">
        <v>1914</v>
      </c>
      <c r="B69" s="7">
        <v>-6.5966250000000004E-2</v>
      </c>
      <c r="C69" s="7">
        <v>-7.2649541000000012E-2</v>
      </c>
      <c r="D69" s="7">
        <v>-0.17683750100000001</v>
      </c>
      <c r="E69" s="7">
        <v>54.732919906397164</v>
      </c>
      <c r="F69" s="7">
        <v>5.4732919906397164E-2</v>
      </c>
      <c r="G69" s="11">
        <v>301.10000000000002</v>
      </c>
      <c r="H69" s="4">
        <v>47.703333333333333</v>
      </c>
      <c r="I69" s="11">
        <v>301.10000000000002</v>
      </c>
      <c r="J69" s="11">
        <v>301.10000000000002</v>
      </c>
      <c r="K69" s="11">
        <v>301.10000000000002</v>
      </c>
      <c r="L69" s="11">
        <v>301.10000000000002</v>
      </c>
      <c r="M69" s="25">
        <v>139.58690000000001</v>
      </c>
      <c r="N69" s="11">
        <v>139.58690000000001</v>
      </c>
      <c r="O69" s="11">
        <v>139.58690000000001</v>
      </c>
      <c r="P69" s="11">
        <v>139.58690000000001</v>
      </c>
      <c r="Q69" s="11">
        <v>139.58690000000001</v>
      </c>
      <c r="R69" s="7">
        <v>0.84999999000000004</v>
      </c>
      <c r="S69" s="7">
        <v>0.84999999000000004</v>
      </c>
      <c r="T69" s="7">
        <v>0.84999999000000004</v>
      </c>
      <c r="U69" s="7">
        <v>0.84999999000000004</v>
      </c>
      <c r="V69" s="16">
        <v>0.84999999000000004</v>
      </c>
      <c r="W69" s="11">
        <v>943.75</v>
      </c>
      <c r="X69" s="11">
        <v>943.75</v>
      </c>
      <c r="Y69" s="11">
        <v>943.75</v>
      </c>
      <c r="Z69" s="11">
        <v>943.75</v>
      </c>
      <c r="AA69" s="11">
        <v>281.625</v>
      </c>
      <c r="AB69" s="11">
        <v>281.625</v>
      </c>
      <c r="AC69" s="11">
        <v>281.625</v>
      </c>
      <c r="AD69" s="11">
        <v>281.625</v>
      </c>
      <c r="AE69" s="7">
        <v>0.85</v>
      </c>
      <c r="AF69" s="7">
        <v>0.85</v>
      </c>
      <c r="AG69" s="4">
        <v>29.712500000000002</v>
      </c>
      <c r="AI69" t="e">
        <f>#REF!</f>
        <v>#REF!</v>
      </c>
      <c r="AJ69" t="e">
        <f>#REF!</f>
        <v>#REF!</v>
      </c>
      <c r="AK69" s="23">
        <f t="shared" si="2"/>
        <v>0.84999999000000004</v>
      </c>
      <c r="AL69" s="23"/>
      <c r="AM69" s="23">
        <f t="shared" ref="AM69:AM132" si="4">V69</f>
        <v>0.84999999000000004</v>
      </c>
      <c r="AN69" s="11">
        <f t="shared" si="3"/>
        <v>139.58690000000001</v>
      </c>
      <c r="AP69">
        <v>139.58690000000001</v>
      </c>
    </row>
    <row r="70" spans="1:42">
      <c r="A70">
        <v>1915</v>
      </c>
      <c r="B70" s="7">
        <v>-2.7199375000000001E-2</v>
      </c>
      <c r="C70" s="7">
        <v>-7.3671410999999992E-2</v>
      </c>
      <c r="D70" s="7">
        <v>-7.2996880000000014E-2</v>
      </c>
      <c r="E70" s="7">
        <v>55.502779262628323</v>
      </c>
      <c r="F70" s="7">
        <v>5.5502779262628324E-2</v>
      </c>
      <c r="G70" s="11">
        <v>301.39999999999998</v>
      </c>
      <c r="H70" s="4">
        <v>54.134999999999991</v>
      </c>
      <c r="I70" s="11">
        <v>301.39999999999998</v>
      </c>
      <c r="J70" s="11">
        <v>301.39999999999998</v>
      </c>
      <c r="K70" s="11">
        <v>301.39999999999998</v>
      </c>
      <c r="L70" s="11">
        <v>301.39999999999998</v>
      </c>
      <c r="M70" s="25">
        <v>140.79272</v>
      </c>
      <c r="N70" s="11">
        <v>140.79272</v>
      </c>
      <c r="O70" s="11">
        <v>140.79272</v>
      </c>
      <c r="P70" s="11">
        <v>140.79272</v>
      </c>
      <c r="Q70" s="11">
        <v>140.79272</v>
      </c>
      <c r="R70" s="7">
        <v>0.83799999000000003</v>
      </c>
      <c r="S70" s="7">
        <v>0.83799999000000003</v>
      </c>
      <c r="T70" s="7">
        <v>0.83799999000000003</v>
      </c>
      <c r="U70" s="7">
        <v>0.83799999000000003</v>
      </c>
      <c r="V70" s="16">
        <v>0.83799999000000003</v>
      </c>
      <c r="W70" s="11">
        <v>949.25</v>
      </c>
      <c r="X70" s="11">
        <v>949.25</v>
      </c>
      <c r="Y70" s="11">
        <v>949.25</v>
      </c>
      <c r="Z70" s="11">
        <v>949.25</v>
      </c>
      <c r="AA70" s="11">
        <v>281.8</v>
      </c>
      <c r="AB70" s="11">
        <v>281.8</v>
      </c>
      <c r="AC70" s="11">
        <v>281.8</v>
      </c>
      <c r="AD70" s="11">
        <v>281.8</v>
      </c>
      <c r="AE70" s="7">
        <v>0.83799999999999997</v>
      </c>
      <c r="AF70" s="7">
        <v>0.83799999999999997</v>
      </c>
      <c r="AG70" s="4">
        <v>36.144166666666663</v>
      </c>
      <c r="AI70" t="e">
        <f>#REF!</f>
        <v>#REF!</v>
      </c>
      <c r="AJ70" t="e">
        <f>#REF!</f>
        <v>#REF!</v>
      </c>
      <c r="AK70" s="23">
        <f t="shared" ref="AK70:AK133" si="5">V70</f>
        <v>0.83799999000000003</v>
      </c>
      <c r="AL70" s="23"/>
      <c r="AM70" s="23">
        <f t="shared" si="4"/>
        <v>0.83799999000000003</v>
      </c>
      <c r="AN70" s="11">
        <f t="shared" ref="AN70:AN133" si="6">M70</f>
        <v>140.79272</v>
      </c>
      <c r="AP70">
        <v>140.79272</v>
      </c>
    </row>
    <row r="71" spans="1:42">
      <c r="A71">
        <v>1916</v>
      </c>
      <c r="B71" s="7">
        <v>1.1020624999999999E-2</v>
      </c>
      <c r="C71" s="7">
        <v>-7.6583660999999997E-2</v>
      </c>
      <c r="D71" s="7">
        <v>-4.4894790000000018E-2</v>
      </c>
      <c r="E71" s="7">
        <v>57.696818533948779</v>
      </c>
      <c r="F71" s="7">
        <v>5.7696818533948778E-2</v>
      </c>
      <c r="G71" s="11">
        <v>301.72500000000002</v>
      </c>
      <c r="H71" s="4">
        <v>45.396666666666654</v>
      </c>
      <c r="I71" s="11">
        <v>301.72500000000002</v>
      </c>
      <c r="J71" s="11">
        <v>301.72500000000002</v>
      </c>
      <c r="K71" s="11">
        <v>301.72500000000002</v>
      </c>
      <c r="L71" s="11">
        <v>301.72500000000002</v>
      </c>
      <c r="M71" s="25">
        <v>141.99853999999999</v>
      </c>
      <c r="N71" s="11">
        <v>141.99853999999999</v>
      </c>
      <c r="O71" s="11">
        <v>141.99853999999999</v>
      </c>
      <c r="P71" s="11">
        <v>141.99853999999999</v>
      </c>
      <c r="Q71" s="11">
        <v>141.99853999999999</v>
      </c>
      <c r="R71" s="7">
        <v>0.90099998999999997</v>
      </c>
      <c r="S71" s="7">
        <v>0.90099998999999997</v>
      </c>
      <c r="T71" s="7">
        <v>0.90099998999999997</v>
      </c>
      <c r="U71" s="7">
        <v>0.90099998999999997</v>
      </c>
      <c r="V71" s="16">
        <v>0.90099998999999997</v>
      </c>
      <c r="W71" s="11">
        <v>954.75</v>
      </c>
      <c r="X71" s="11">
        <v>954.75</v>
      </c>
      <c r="Y71" s="11">
        <v>954.75</v>
      </c>
      <c r="Z71" s="11">
        <v>954.75</v>
      </c>
      <c r="AA71" s="11">
        <v>282</v>
      </c>
      <c r="AB71" s="11">
        <v>282</v>
      </c>
      <c r="AC71" s="11">
        <v>282</v>
      </c>
      <c r="AD71" s="11">
        <v>282</v>
      </c>
      <c r="AE71" s="7">
        <v>0.90100000000000002</v>
      </c>
      <c r="AF71" s="7">
        <v>0.90100000000000002</v>
      </c>
      <c r="AG71" s="4">
        <v>27.405833333333327</v>
      </c>
      <c r="AI71" t="e">
        <f>#REF!</f>
        <v>#REF!</v>
      </c>
      <c r="AJ71" t="e">
        <f>#REF!</f>
        <v>#REF!</v>
      </c>
      <c r="AK71" s="23">
        <f t="shared" si="5"/>
        <v>0.90099998999999997</v>
      </c>
      <c r="AL71" s="23"/>
      <c r="AM71" s="23">
        <f t="shared" si="4"/>
        <v>0.90099998999999997</v>
      </c>
      <c r="AN71" s="11">
        <f t="shared" si="6"/>
        <v>141.99853999999999</v>
      </c>
      <c r="AP71">
        <v>141.99853999999999</v>
      </c>
    </row>
    <row r="72" spans="1:42">
      <c r="A72">
        <v>1917</v>
      </c>
      <c r="B72" s="7">
        <v>3.1565624999999993E-2</v>
      </c>
      <c r="C72" s="7">
        <v>-7.891627100000001E-2</v>
      </c>
      <c r="D72" s="7">
        <v>-3.6327080000000012E-2</v>
      </c>
      <c r="E72" s="7">
        <v>59.454166956877721</v>
      </c>
      <c r="F72" s="7">
        <v>5.9454166956877719E-2</v>
      </c>
      <c r="G72" s="11">
        <v>302.07499999999999</v>
      </c>
      <c r="H72" s="4">
        <v>41.074999999999996</v>
      </c>
      <c r="I72" s="11">
        <v>302.07499999999999</v>
      </c>
      <c r="J72" s="11">
        <v>302.07499999999999</v>
      </c>
      <c r="K72" s="11">
        <v>302.07499999999999</v>
      </c>
      <c r="L72" s="11">
        <v>302.07499999999999</v>
      </c>
      <c r="M72" s="25">
        <v>143.20436000000001</v>
      </c>
      <c r="N72" s="11">
        <v>143.20436000000001</v>
      </c>
      <c r="O72" s="11">
        <v>143.20436000000001</v>
      </c>
      <c r="P72" s="11">
        <v>143.20436000000001</v>
      </c>
      <c r="Q72" s="11">
        <v>143.20436000000001</v>
      </c>
      <c r="R72" s="7">
        <v>0.95499999000000002</v>
      </c>
      <c r="S72" s="7">
        <v>0.95499999000000002</v>
      </c>
      <c r="T72" s="7">
        <v>0.95499999000000002</v>
      </c>
      <c r="U72" s="7">
        <v>0.95499999000000002</v>
      </c>
      <c r="V72" s="16">
        <v>0.95499999000000002</v>
      </c>
      <c r="W72" s="11">
        <v>960.25</v>
      </c>
      <c r="X72" s="11">
        <v>960.25</v>
      </c>
      <c r="Y72" s="11">
        <v>960.25</v>
      </c>
      <c r="Z72" s="11">
        <v>960.25</v>
      </c>
      <c r="AA72" s="11">
        <v>282.22500000000002</v>
      </c>
      <c r="AB72" s="11">
        <v>282.22500000000002</v>
      </c>
      <c r="AC72" s="11">
        <v>282.22500000000002</v>
      </c>
      <c r="AD72" s="11">
        <v>282.22500000000002</v>
      </c>
      <c r="AE72" s="7">
        <v>0.95499999999999996</v>
      </c>
      <c r="AF72" s="7">
        <v>0.95499999999999996</v>
      </c>
      <c r="AG72" s="4">
        <v>23.084166666666668</v>
      </c>
      <c r="AI72" t="e">
        <f>#REF!</f>
        <v>#REF!</v>
      </c>
      <c r="AJ72" t="e">
        <f>#REF!</f>
        <v>#REF!</v>
      </c>
      <c r="AK72" s="23">
        <f t="shared" si="5"/>
        <v>0.95499999000000002</v>
      </c>
      <c r="AL72" s="23"/>
      <c r="AM72" s="23">
        <f t="shared" si="4"/>
        <v>0.95499999000000002</v>
      </c>
      <c r="AN72" s="11">
        <f t="shared" si="6"/>
        <v>143.20436000000001</v>
      </c>
      <c r="AP72">
        <v>143.20436000000001</v>
      </c>
    </row>
    <row r="73" spans="1:42">
      <c r="A73">
        <v>1918</v>
      </c>
      <c r="B73" s="7">
        <v>2.4688124999999998E-2</v>
      </c>
      <c r="C73" s="7">
        <v>-8.0694121000000008E-2</v>
      </c>
      <c r="D73" s="7">
        <v>-3.0501040000000007E-2</v>
      </c>
      <c r="E73" s="7">
        <v>60.793568697290482</v>
      </c>
      <c r="F73" s="7">
        <v>6.0793568697290482E-2</v>
      </c>
      <c r="G73" s="11">
        <v>302.39999999999998</v>
      </c>
      <c r="H73" s="4">
        <v>44.059999999999988</v>
      </c>
      <c r="I73" s="11">
        <v>302.39999999999998</v>
      </c>
      <c r="J73" s="11">
        <v>302.39999999999998</v>
      </c>
      <c r="K73" s="11">
        <v>302.39999999999998</v>
      </c>
      <c r="L73" s="11">
        <v>302.39999999999998</v>
      </c>
      <c r="M73" s="25">
        <v>144.41019</v>
      </c>
      <c r="N73" s="11">
        <v>144.41019</v>
      </c>
      <c r="O73" s="11">
        <v>144.41019</v>
      </c>
      <c r="P73" s="11">
        <v>144.41019</v>
      </c>
      <c r="Q73" s="11">
        <v>144.41019</v>
      </c>
      <c r="R73" s="7">
        <v>0.93599999</v>
      </c>
      <c r="S73" s="7">
        <v>0.93599999</v>
      </c>
      <c r="T73" s="7">
        <v>0.93599999</v>
      </c>
      <c r="U73" s="7">
        <v>0.93599999</v>
      </c>
      <c r="V73" s="16">
        <v>0.93599999</v>
      </c>
      <c r="W73" s="11">
        <v>966</v>
      </c>
      <c r="X73" s="11">
        <v>966</v>
      </c>
      <c r="Y73" s="11">
        <v>966</v>
      </c>
      <c r="Z73" s="11">
        <v>966</v>
      </c>
      <c r="AA73" s="11">
        <v>282.47500000000002</v>
      </c>
      <c r="AB73" s="11">
        <v>282.47500000000002</v>
      </c>
      <c r="AC73" s="11">
        <v>282.47500000000002</v>
      </c>
      <c r="AD73" s="11">
        <v>282.47500000000002</v>
      </c>
      <c r="AE73" s="7">
        <v>0.93600000000000005</v>
      </c>
      <c r="AF73" s="7">
        <v>0.93600000000000005</v>
      </c>
      <c r="AG73" s="4">
        <v>26.069166666666661</v>
      </c>
      <c r="AI73" t="e">
        <f>#REF!</f>
        <v>#REF!</v>
      </c>
      <c r="AJ73" t="e">
        <f>#REF!</f>
        <v>#REF!</v>
      </c>
      <c r="AK73" s="23">
        <f t="shared" si="5"/>
        <v>0.93599999</v>
      </c>
      <c r="AL73" s="23"/>
      <c r="AM73" s="23">
        <f t="shared" si="4"/>
        <v>0.93599999</v>
      </c>
      <c r="AN73" s="11">
        <f t="shared" si="6"/>
        <v>144.41019</v>
      </c>
      <c r="AP73">
        <v>144.41019</v>
      </c>
    </row>
    <row r="74" spans="1:42">
      <c r="A74">
        <v>1919</v>
      </c>
      <c r="B74" s="7">
        <v>-4.1693750000000029E-3</v>
      </c>
      <c r="C74" s="7">
        <v>-8.0134701000000003E-2</v>
      </c>
      <c r="D74" s="7">
        <v>-3.7697919999999996E-2</v>
      </c>
      <c r="E74" s="7">
        <v>60.372111250587039</v>
      </c>
      <c r="F74" s="7">
        <v>6.0372111250587036E-2</v>
      </c>
      <c r="G74" s="11">
        <v>302.7</v>
      </c>
      <c r="H74" s="4">
        <v>46.135833333333323</v>
      </c>
      <c r="I74" s="11">
        <v>302.7</v>
      </c>
      <c r="J74" s="11">
        <v>302.7</v>
      </c>
      <c r="K74" s="11">
        <v>302.7</v>
      </c>
      <c r="L74" s="11">
        <v>302.7</v>
      </c>
      <c r="M74" s="25">
        <v>145.61600999999999</v>
      </c>
      <c r="N74" s="11">
        <v>145.61600999999999</v>
      </c>
      <c r="O74" s="11">
        <v>145.61600999999999</v>
      </c>
      <c r="P74" s="11">
        <v>145.61600999999999</v>
      </c>
      <c r="Q74" s="11">
        <v>145.61600999999999</v>
      </c>
      <c r="R74" s="7">
        <v>0.80599999</v>
      </c>
      <c r="S74" s="7">
        <v>0.80599999</v>
      </c>
      <c r="T74" s="7">
        <v>0.80599999</v>
      </c>
      <c r="U74" s="7">
        <v>0.80599999</v>
      </c>
      <c r="V74" s="16">
        <v>0.80599999</v>
      </c>
      <c r="W74" s="11">
        <v>972</v>
      </c>
      <c r="X74" s="11">
        <v>972</v>
      </c>
      <c r="Y74" s="11">
        <v>972</v>
      </c>
      <c r="Z74" s="11">
        <v>972</v>
      </c>
      <c r="AA74" s="11">
        <v>282.7</v>
      </c>
      <c r="AB74" s="11">
        <v>282.7</v>
      </c>
      <c r="AC74" s="11">
        <v>282.7</v>
      </c>
      <c r="AD74" s="11">
        <v>282.7</v>
      </c>
      <c r="AE74" s="7">
        <v>0.80600000000000005</v>
      </c>
      <c r="AF74" s="7">
        <v>0.80600000000000005</v>
      </c>
      <c r="AG74" s="4">
        <v>28.145</v>
      </c>
      <c r="AI74" t="e">
        <f>#REF!</f>
        <v>#REF!</v>
      </c>
      <c r="AJ74" t="e">
        <f>#REF!</f>
        <v>#REF!</v>
      </c>
      <c r="AK74" s="23">
        <f t="shared" si="5"/>
        <v>0.80599999</v>
      </c>
      <c r="AL74" s="23"/>
      <c r="AM74" s="23">
        <f t="shared" si="4"/>
        <v>0.80599999</v>
      </c>
      <c r="AN74" s="11">
        <f t="shared" si="6"/>
        <v>145.61600999999999</v>
      </c>
      <c r="AP74">
        <v>145.61600999999999</v>
      </c>
    </row>
    <row r="75" spans="1:42">
      <c r="A75">
        <v>1920</v>
      </c>
      <c r="B75" s="7">
        <v>-3.3013750000000001E-2</v>
      </c>
      <c r="C75" s="7">
        <v>-7.9391310999999992E-2</v>
      </c>
      <c r="D75" s="7">
        <v>-0.12166146000000001</v>
      </c>
      <c r="E75" s="7">
        <v>59.812053956774029</v>
      </c>
      <c r="F75" s="7">
        <v>5.9812053956774032E-2</v>
      </c>
      <c r="G75" s="11">
        <v>303.02499999999998</v>
      </c>
      <c r="H75" s="4">
        <v>45.582499999999996</v>
      </c>
      <c r="I75" s="11">
        <v>303.02499999999998</v>
      </c>
      <c r="J75" s="11">
        <v>303.02499999999998</v>
      </c>
      <c r="K75" s="11">
        <v>303.02499999999998</v>
      </c>
      <c r="L75" s="11">
        <v>303.02499999999998</v>
      </c>
      <c r="M75" s="25">
        <v>146.82183000000001</v>
      </c>
      <c r="N75" s="11">
        <v>146.82183000000001</v>
      </c>
      <c r="O75" s="11">
        <v>146.82183000000001</v>
      </c>
      <c r="P75" s="11">
        <v>146.82183000000001</v>
      </c>
      <c r="Q75" s="11">
        <v>146.82183000000001</v>
      </c>
      <c r="R75" s="7">
        <v>0.93199999</v>
      </c>
      <c r="S75" s="7">
        <v>0.93199999</v>
      </c>
      <c r="T75" s="7">
        <v>0.93199999</v>
      </c>
      <c r="U75" s="7">
        <v>0.93199999</v>
      </c>
      <c r="V75" s="16">
        <v>0.93199999</v>
      </c>
      <c r="W75" s="11">
        <v>977.75</v>
      </c>
      <c r="X75" s="11">
        <v>977.75</v>
      </c>
      <c r="Y75" s="11">
        <v>977.75</v>
      </c>
      <c r="Z75" s="11">
        <v>977.75</v>
      </c>
      <c r="AA75" s="11">
        <v>282.92500000000001</v>
      </c>
      <c r="AB75" s="11">
        <v>282.92500000000001</v>
      </c>
      <c r="AC75" s="11">
        <v>282.92500000000001</v>
      </c>
      <c r="AD75" s="11">
        <v>282.92500000000001</v>
      </c>
      <c r="AE75" s="7">
        <v>0.93200000000000005</v>
      </c>
      <c r="AF75" s="7">
        <v>0.93200000000000005</v>
      </c>
      <c r="AG75" s="4">
        <v>27.591666666666669</v>
      </c>
      <c r="AI75" t="e">
        <f>#REF!</f>
        <v>#REF!</v>
      </c>
      <c r="AJ75" t="e">
        <f>#REF!</f>
        <v>#REF!</v>
      </c>
      <c r="AK75" s="23">
        <f t="shared" si="5"/>
        <v>0.93199999</v>
      </c>
      <c r="AL75" s="23"/>
      <c r="AM75" s="23">
        <f t="shared" si="4"/>
        <v>0.93199999</v>
      </c>
      <c r="AN75" s="11">
        <f t="shared" si="6"/>
        <v>146.82183000000001</v>
      </c>
      <c r="AP75">
        <v>146.82183000000001</v>
      </c>
    </row>
    <row r="76" spans="1:42">
      <c r="A76">
        <v>1921</v>
      </c>
      <c r="B76" s="7">
        <v>-5.4473124999999997E-2</v>
      </c>
      <c r="C76" s="7">
        <v>-7.5336531000000012E-2</v>
      </c>
      <c r="D76" s="7">
        <v>-0.136740626</v>
      </c>
      <c r="E76" s="7">
        <v>56.75725215179002</v>
      </c>
      <c r="F76" s="7">
        <v>5.6757252151790019E-2</v>
      </c>
      <c r="G76" s="11">
        <v>303.39999999999998</v>
      </c>
      <c r="H76" s="4">
        <v>43.943333333333328</v>
      </c>
      <c r="I76" s="11">
        <v>303.39999999999998</v>
      </c>
      <c r="J76" s="11">
        <v>303.39999999999998</v>
      </c>
      <c r="K76" s="11">
        <v>303.39999999999998</v>
      </c>
      <c r="L76" s="11">
        <v>303.39999999999998</v>
      </c>
      <c r="M76" s="25">
        <v>147.86154999999999</v>
      </c>
      <c r="N76" s="11">
        <v>147.86154999999999</v>
      </c>
      <c r="O76" s="11">
        <v>147.86154999999999</v>
      </c>
      <c r="P76" s="11">
        <v>147.86154999999999</v>
      </c>
      <c r="Q76" s="11">
        <v>147.86154999999999</v>
      </c>
      <c r="R76" s="7">
        <v>0.80299999</v>
      </c>
      <c r="S76" s="7">
        <v>0.80299999</v>
      </c>
      <c r="T76" s="7">
        <v>0.80299999</v>
      </c>
      <c r="U76" s="7">
        <v>0.80299999</v>
      </c>
      <c r="V76" s="16">
        <v>0.80299999</v>
      </c>
      <c r="W76" s="11">
        <v>983.25</v>
      </c>
      <c r="X76" s="11">
        <v>983.25</v>
      </c>
      <c r="Y76" s="11">
        <v>983.25</v>
      </c>
      <c r="Z76" s="11">
        <v>983.25</v>
      </c>
      <c r="AA76" s="11">
        <v>283.17500000000001</v>
      </c>
      <c r="AB76" s="11">
        <v>283.17500000000001</v>
      </c>
      <c r="AC76" s="11">
        <v>283.17500000000001</v>
      </c>
      <c r="AD76" s="11">
        <v>283.17500000000001</v>
      </c>
      <c r="AE76" s="7">
        <v>0.80300000000000005</v>
      </c>
      <c r="AF76" s="7">
        <v>0.80300000000000005</v>
      </c>
      <c r="AG76" s="4">
        <v>25.952500000000001</v>
      </c>
      <c r="AI76" t="e">
        <f>#REF!</f>
        <v>#REF!</v>
      </c>
      <c r="AJ76" t="e">
        <f>#REF!</f>
        <v>#REF!</v>
      </c>
      <c r="AK76" s="23">
        <f t="shared" si="5"/>
        <v>0.80299999</v>
      </c>
      <c r="AL76" s="23"/>
      <c r="AM76" s="23">
        <f t="shared" si="4"/>
        <v>0.80299999</v>
      </c>
      <c r="AN76" s="11">
        <f t="shared" si="6"/>
        <v>147.86154999999999</v>
      </c>
      <c r="AP76">
        <v>147.86154999999999</v>
      </c>
    </row>
    <row r="77" spans="1:42">
      <c r="A77">
        <v>1922</v>
      </c>
      <c r="B77" s="7">
        <v>-6.8000625000000009E-2</v>
      </c>
      <c r="C77" s="7">
        <v>-7.2678220999999987E-2</v>
      </c>
      <c r="D77" s="7">
        <v>-5.1406250000000014E-2</v>
      </c>
      <c r="E77" s="7">
        <v>54.75452692718914</v>
      </c>
      <c r="F77" s="7">
        <v>5.4754526927189143E-2</v>
      </c>
      <c r="G77" s="11">
        <v>303.77499999999998</v>
      </c>
      <c r="H77" s="4">
        <v>42.81583333333333</v>
      </c>
      <c r="I77" s="11">
        <v>303.77499999999998</v>
      </c>
      <c r="J77" s="11">
        <v>303.77499999999998</v>
      </c>
      <c r="K77" s="11">
        <v>303.77499999999998</v>
      </c>
      <c r="L77" s="11">
        <v>303.77499999999998</v>
      </c>
      <c r="M77" s="25">
        <v>148.90128000000001</v>
      </c>
      <c r="N77" s="11">
        <v>148.90128000000001</v>
      </c>
      <c r="O77" s="11">
        <v>148.90128000000001</v>
      </c>
      <c r="P77" s="11">
        <v>148.90128000000001</v>
      </c>
      <c r="Q77" s="11">
        <v>148.90128000000001</v>
      </c>
      <c r="R77" s="7">
        <v>0.84499999000000003</v>
      </c>
      <c r="S77" s="7">
        <v>0.84499999000000003</v>
      </c>
      <c r="T77" s="7">
        <v>0.84499999000000003</v>
      </c>
      <c r="U77" s="7">
        <v>0.84499999000000003</v>
      </c>
      <c r="V77" s="16">
        <v>0.84499999000000003</v>
      </c>
      <c r="W77" s="11">
        <v>989</v>
      </c>
      <c r="X77" s="11">
        <v>989</v>
      </c>
      <c r="Y77" s="11">
        <v>989</v>
      </c>
      <c r="Z77" s="11">
        <v>989</v>
      </c>
      <c r="AA77" s="11">
        <v>283.39999999999998</v>
      </c>
      <c r="AB77" s="11">
        <v>283.39999999999998</v>
      </c>
      <c r="AC77" s="11">
        <v>283.39999999999998</v>
      </c>
      <c r="AD77" s="11">
        <v>283.39999999999998</v>
      </c>
      <c r="AE77" s="7">
        <v>0.84499999999999997</v>
      </c>
      <c r="AF77" s="7">
        <v>0.84499999999999997</v>
      </c>
      <c r="AG77" s="4">
        <v>24.825000000000003</v>
      </c>
      <c r="AI77" t="e">
        <f>#REF!</f>
        <v>#REF!</v>
      </c>
      <c r="AJ77" t="e">
        <f>#REF!</f>
        <v>#REF!</v>
      </c>
      <c r="AK77" s="23">
        <f t="shared" si="5"/>
        <v>0.84499999000000003</v>
      </c>
      <c r="AL77" s="23"/>
      <c r="AM77" s="23">
        <f t="shared" si="4"/>
        <v>0.84499999000000003</v>
      </c>
      <c r="AN77" s="11">
        <f t="shared" si="6"/>
        <v>148.90128000000001</v>
      </c>
      <c r="AP77">
        <v>148.90128000000001</v>
      </c>
    </row>
    <row r="78" spans="1:42">
      <c r="A78">
        <v>1923</v>
      </c>
      <c r="B78" s="7">
        <v>-6.9002499999999994E-2</v>
      </c>
      <c r="C78" s="7">
        <v>-7.9702520999999998E-2</v>
      </c>
      <c r="D78" s="7">
        <v>-3.0158330000000011E-2</v>
      </c>
      <c r="E78" s="7">
        <v>60.046514240619047</v>
      </c>
      <c r="F78" s="7">
        <v>6.0046514240619048E-2</v>
      </c>
      <c r="G78" s="11">
        <v>304.125</v>
      </c>
      <c r="H78" s="4">
        <v>45.924166666666657</v>
      </c>
      <c r="I78" s="11">
        <v>304.125</v>
      </c>
      <c r="J78" s="11">
        <v>304.125</v>
      </c>
      <c r="K78" s="11">
        <v>304.125</v>
      </c>
      <c r="L78" s="11">
        <v>304.125</v>
      </c>
      <c r="M78" s="25">
        <v>149.941</v>
      </c>
      <c r="N78" s="11">
        <v>149.941</v>
      </c>
      <c r="O78" s="11">
        <v>149.941</v>
      </c>
      <c r="P78" s="11">
        <v>149.941</v>
      </c>
      <c r="Q78" s="11">
        <v>149.941</v>
      </c>
      <c r="R78" s="7">
        <v>0.96999999000000003</v>
      </c>
      <c r="S78" s="7">
        <v>0.96999999000000003</v>
      </c>
      <c r="T78" s="7">
        <v>0.96999999000000003</v>
      </c>
      <c r="U78" s="7">
        <v>0.96999999000000003</v>
      </c>
      <c r="V78" s="16">
        <v>0.96999999000000003</v>
      </c>
      <c r="W78" s="11">
        <v>995</v>
      </c>
      <c r="X78" s="11">
        <v>995</v>
      </c>
      <c r="Y78" s="11">
        <v>995</v>
      </c>
      <c r="Z78" s="11">
        <v>995</v>
      </c>
      <c r="AA78" s="11">
        <v>283.60000000000002</v>
      </c>
      <c r="AB78" s="11">
        <v>283.60000000000002</v>
      </c>
      <c r="AC78" s="11">
        <v>283.60000000000002</v>
      </c>
      <c r="AD78" s="11">
        <v>283.60000000000002</v>
      </c>
      <c r="AE78" s="7">
        <v>0.97</v>
      </c>
      <c r="AF78" s="7">
        <v>0.97</v>
      </c>
      <c r="AG78" s="4">
        <v>27.93333333333333</v>
      </c>
      <c r="AI78" t="e">
        <f>#REF!</f>
        <v>#REF!</v>
      </c>
      <c r="AJ78" t="e">
        <f>#REF!</f>
        <v>#REF!</v>
      </c>
      <c r="AK78" s="23">
        <f t="shared" si="5"/>
        <v>0.96999999000000003</v>
      </c>
      <c r="AL78" s="23"/>
      <c r="AM78" s="23">
        <f t="shared" si="4"/>
        <v>0.96999999000000003</v>
      </c>
      <c r="AN78" s="11">
        <f t="shared" si="6"/>
        <v>149.941</v>
      </c>
      <c r="AP78">
        <v>149.941</v>
      </c>
    </row>
    <row r="79" spans="1:42">
      <c r="A79">
        <v>1924</v>
      </c>
      <c r="B79" s="7">
        <v>-5.5921249999999999E-2</v>
      </c>
      <c r="C79" s="7">
        <v>-8.4037910999999993E-2</v>
      </c>
      <c r="D79" s="7">
        <v>-4.3181250000000004E-2</v>
      </c>
      <c r="E79" s="7">
        <v>63.312722813540312</v>
      </c>
      <c r="F79" s="7">
        <v>6.3312722813540306E-2</v>
      </c>
      <c r="G79" s="11">
        <v>304.52499999999998</v>
      </c>
      <c r="H79" s="4">
        <v>38.439999999999991</v>
      </c>
      <c r="I79" s="11">
        <v>304.52499999999998</v>
      </c>
      <c r="J79" s="11">
        <v>304.52499999999998</v>
      </c>
      <c r="K79" s="11">
        <v>304.52499999999998</v>
      </c>
      <c r="L79" s="11">
        <v>304.52499999999998</v>
      </c>
      <c r="M79" s="25">
        <v>150.98071999999999</v>
      </c>
      <c r="N79" s="11">
        <v>150.98071999999999</v>
      </c>
      <c r="O79" s="11">
        <v>150.98071999999999</v>
      </c>
      <c r="P79" s="11">
        <v>150.98071999999999</v>
      </c>
      <c r="Q79" s="11">
        <v>150.98071999999999</v>
      </c>
      <c r="R79" s="7">
        <v>0.96299999000000003</v>
      </c>
      <c r="S79" s="7">
        <v>0.96299999000000003</v>
      </c>
      <c r="T79" s="7">
        <v>0.96299999000000003</v>
      </c>
      <c r="U79" s="7">
        <v>0.96299999000000003</v>
      </c>
      <c r="V79" s="16">
        <v>0.96299999000000003</v>
      </c>
      <c r="W79" s="11">
        <v>1001</v>
      </c>
      <c r="X79" s="11">
        <v>1001</v>
      </c>
      <c r="Y79" s="11">
        <v>1001</v>
      </c>
      <c r="Z79" s="11">
        <v>1001</v>
      </c>
      <c r="AA79" s="11">
        <v>283.8</v>
      </c>
      <c r="AB79" s="11">
        <v>283.8</v>
      </c>
      <c r="AC79" s="11">
        <v>283.8</v>
      </c>
      <c r="AD79" s="11">
        <v>283.8</v>
      </c>
      <c r="AE79" s="7">
        <v>0.96299999999999997</v>
      </c>
      <c r="AF79" s="7">
        <v>0.96299999999999997</v>
      </c>
      <c r="AG79" s="4">
        <v>20.449166666666663</v>
      </c>
      <c r="AI79" t="e">
        <f>#REF!</f>
        <v>#REF!</v>
      </c>
      <c r="AJ79" t="e">
        <f>#REF!</f>
        <v>#REF!</v>
      </c>
      <c r="AK79" s="23">
        <f t="shared" si="5"/>
        <v>0.96299999000000003</v>
      </c>
      <c r="AL79" s="23"/>
      <c r="AM79" s="23">
        <f t="shared" si="4"/>
        <v>0.96299999000000003</v>
      </c>
      <c r="AN79" s="11">
        <f t="shared" si="6"/>
        <v>150.98071999999999</v>
      </c>
      <c r="AP79">
        <v>150.98071999999999</v>
      </c>
    </row>
    <row r="80" spans="1:42">
      <c r="A80">
        <v>1925</v>
      </c>
      <c r="B80" s="7">
        <v>-3.2256875000000004E-2</v>
      </c>
      <c r="C80" s="7">
        <v>-8.4013300999999985E-2</v>
      </c>
      <c r="D80" s="7">
        <v>-4.3181250000000004E-2</v>
      </c>
      <c r="E80" s="7">
        <v>63.294182061040623</v>
      </c>
      <c r="F80" s="7">
        <v>6.3294182061040621E-2</v>
      </c>
      <c r="G80" s="11">
        <v>304.97500000000002</v>
      </c>
      <c r="H80" s="4">
        <v>36.966666666666661</v>
      </c>
      <c r="I80" s="11">
        <v>304.97500000000002</v>
      </c>
      <c r="J80" s="11">
        <v>304.97500000000002</v>
      </c>
      <c r="K80" s="11">
        <v>304.97500000000002</v>
      </c>
      <c r="L80" s="11">
        <v>304.97500000000002</v>
      </c>
      <c r="M80" s="25">
        <v>152.02045000000001</v>
      </c>
      <c r="N80" s="11">
        <v>152.02045000000001</v>
      </c>
      <c r="O80" s="11">
        <v>152.02045000000001</v>
      </c>
      <c r="P80" s="11">
        <v>152.02045000000001</v>
      </c>
      <c r="Q80" s="11">
        <v>152.02045000000001</v>
      </c>
      <c r="R80" s="7">
        <v>0.97499999000000004</v>
      </c>
      <c r="S80" s="7">
        <v>0.97499999000000004</v>
      </c>
      <c r="T80" s="7">
        <v>0.97499999000000004</v>
      </c>
      <c r="U80" s="7">
        <v>0.97499999000000004</v>
      </c>
      <c r="V80" s="16">
        <v>0.97499999000000004</v>
      </c>
      <c r="W80" s="11">
        <v>1007</v>
      </c>
      <c r="X80" s="11">
        <v>1007</v>
      </c>
      <c r="Y80" s="11">
        <v>1007</v>
      </c>
      <c r="Z80" s="11">
        <v>1007</v>
      </c>
      <c r="AA80" s="11">
        <v>284</v>
      </c>
      <c r="AB80" s="11">
        <v>284</v>
      </c>
      <c r="AC80" s="11">
        <v>284</v>
      </c>
      <c r="AD80" s="11">
        <v>284</v>
      </c>
      <c r="AE80" s="7">
        <v>0.97499999999999998</v>
      </c>
      <c r="AF80" s="7">
        <v>0.97499999999999998</v>
      </c>
      <c r="AG80" s="4">
        <v>18.975833333333334</v>
      </c>
      <c r="AI80" t="e">
        <f>#REF!</f>
        <v>#REF!</v>
      </c>
      <c r="AJ80" t="e">
        <f>#REF!</f>
        <v>#REF!</v>
      </c>
      <c r="AK80" s="23">
        <f t="shared" si="5"/>
        <v>0.97499999000000004</v>
      </c>
      <c r="AL80" s="23"/>
      <c r="AM80" s="23">
        <f t="shared" si="4"/>
        <v>0.97499999000000004</v>
      </c>
      <c r="AN80" s="11">
        <f t="shared" si="6"/>
        <v>152.02045000000001</v>
      </c>
      <c r="AP80">
        <v>152.02045000000001</v>
      </c>
    </row>
    <row r="81" spans="1:42">
      <c r="A81">
        <v>1926</v>
      </c>
      <c r="B81" s="7">
        <v>-6.453125000000004E-3</v>
      </c>
      <c r="C81" s="7">
        <v>-8.4958970999999994E-2</v>
      </c>
      <c r="D81" s="7">
        <v>-3.5298960000000018E-2</v>
      </c>
      <c r="E81" s="7">
        <v>64.006633642364221</v>
      </c>
      <c r="F81" s="7">
        <v>6.4006633642364225E-2</v>
      </c>
      <c r="G81" s="11">
        <v>305.39999999999998</v>
      </c>
      <c r="H81" s="4">
        <v>42.455833333333331</v>
      </c>
      <c r="I81" s="11">
        <v>305.39999999999998</v>
      </c>
      <c r="J81" s="11">
        <v>305.39999999999998</v>
      </c>
      <c r="K81" s="11">
        <v>305.39999999999998</v>
      </c>
      <c r="L81" s="11">
        <v>305.39999999999998</v>
      </c>
      <c r="M81" s="25">
        <v>153.06017</v>
      </c>
      <c r="N81" s="11">
        <v>153.06017</v>
      </c>
      <c r="O81" s="11">
        <v>153.06017</v>
      </c>
      <c r="P81" s="11">
        <v>153.06017</v>
      </c>
      <c r="Q81" s="11">
        <v>153.06017</v>
      </c>
      <c r="R81" s="7">
        <v>0.98299999000000005</v>
      </c>
      <c r="S81" s="7">
        <v>0.98299999000000005</v>
      </c>
      <c r="T81" s="7">
        <v>0.98299999000000005</v>
      </c>
      <c r="U81" s="7">
        <v>0.98299999000000005</v>
      </c>
      <c r="V81" s="16">
        <v>0.98299999000000005</v>
      </c>
      <c r="W81" s="11">
        <v>1013</v>
      </c>
      <c r="X81" s="11">
        <v>1013</v>
      </c>
      <c r="Y81" s="11">
        <v>1013</v>
      </c>
      <c r="Z81" s="11">
        <v>1013</v>
      </c>
      <c r="AA81" s="11">
        <v>284.22500000000002</v>
      </c>
      <c r="AB81" s="11">
        <v>284.22500000000002</v>
      </c>
      <c r="AC81" s="11">
        <v>284.22500000000002</v>
      </c>
      <c r="AD81" s="11">
        <v>284.22500000000002</v>
      </c>
      <c r="AE81" s="7">
        <v>0.98299999999999998</v>
      </c>
      <c r="AF81" s="7">
        <v>0.98299999999999998</v>
      </c>
      <c r="AG81" s="4">
        <v>24.465000000000003</v>
      </c>
      <c r="AI81" t="e">
        <f>#REF!</f>
        <v>#REF!</v>
      </c>
      <c r="AJ81" t="e">
        <f>#REF!</f>
        <v>#REF!</v>
      </c>
      <c r="AK81" s="23">
        <f t="shared" si="5"/>
        <v>0.98299999000000005</v>
      </c>
      <c r="AL81" s="23"/>
      <c r="AM81" s="23">
        <f t="shared" si="4"/>
        <v>0.98299999000000005</v>
      </c>
      <c r="AN81" s="11">
        <f t="shared" si="6"/>
        <v>153.06017</v>
      </c>
      <c r="AP81">
        <v>153.06017</v>
      </c>
    </row>
    <row r="82" spans="1:42">
      <c r="A82">
        <v>1927</v>
      </c>
      <c r="B82" s="7">
        <v>8.6756249999999993E-3</v>
      </c>
      <c r="C82" s="7">
        <v>-8.6227430999999993E-2</v>
      </c>
      <c r="D82" s="7">
        <v>-3.735521E-2</v>
      </c>
      <c r="E82" s="7">
        <v>64.962269681199871</v>
      </c>
      <c r="F82" s="7">
        <v>6.4962269681199877E-2</v>
      </c>
      <c r="G82" s="11">
        <v>305.82499999999999</v>
      </c>
      <c r="H82" s="4">
        <v>44.938333333333333</v>
      </c>
      <c r="I82" s="11">
        <v>305.82499999999999</v>
      </c>
      <c r="J82" s="11">
        <v>305.82499999999999</v>
      </c>
      <c r="K82" s="11">
        <v>305.82499999999999</v>
      </c>
      <c r="L82" s="11">
        <v>305.82499999999999</v>
      </c>
      <c r="M82" s="25">
        <v>154.09988999999999</v>
      </c>
      <c r="N82" s="11">
        <v>154.09988999999999</v>
      </c>
      <c r="O82" s="11">
        <v>154.09988999999999</v>
      </c>
      <c r="P82" s="11">
        <v>154.09988999999999</v>
      </c>
      <c r="Q82" s="11">
        <v>154.09988999999999</v>
      </c>
      <c r="R82" s="7">
        <v>1.0620000000000001</v>
      </c>
      <c r="S82" s="7">
        <v>1.0620000000000001</v>
      </c>
      <c r="T82" s="7">
        <v>1.0620000000000001</v>
      </c>
      <c r="U82" s="7">
        <v>1.0620000000000001</v>
      </c>
      <c r="V82" s="16">
        <v>1.0620000000000001</v>
      </c>
      <c r="W82" s="11">
        <v>1019</v>
      </c>
      <c r="X82" s="11">
        <v>1019</v>
      </c>
      <c r="Y82" s="11">
        <v>1019</v>
      </c>
      <c r="Z82" s="11">
        <v>1019</v>
      </c>
      <c r="AA82" s="11">
        <v>284.45</v>
      </c>
      <c r="AB82" s="11">
        <v>284.45</v>
      </c>
      <c r="AC82" s="11">
        <v>284.45</v>
      </c>
      <c r="AD82" s="11">
        <v>284.45</v>
      </c>
      <c r="AE82" s="7">
        <v>1.0620000000000001</v>
      </c>
      <c r="AF82" s="7">
        <v>1.0620000000000001</v>
      </c>
      <c r="AG82" s="4">
        <v>26.947500000000005</v>
      </c>
      <c r="AI82" t="e">
        <f>#REF!</f>
        <v>#REF!</v>
      </c>
      <c r="AJ82" t="e">
        <f>#REF!</f>
        <v>#REF!</v>
      </c>
      <c r="AK82" s="23">
        <f t="shared" si="5"/>
        <v>1.0620000000000001</v>
      </c>
      <c r="AL82" s="23"/>
      <c r="AM82" s="23">
        <f t="shared" si="4"/>
        <v>1.0620000000000001</v>
      </c>
      <c r="AN82" s="11">
        <f t="shared" si="6"/>
        <v>154.09988999999999</v>
      </c>
      <c r="AP82">
        <v>154.09988999999999</v>
      </c>
    </row>
    <row r="83" spans="1:42">
      <c r="A83">
        <v>1928</v>
      </c>
      <c r="B83" s="7">
        <v>4.2000000000000023E-3</v>
      </c>
      <c r="C83" s="7">
        <v>-8.8188950999999988E-2</v>
      </c>
      <c r="D83" s="7">
        <v>-8.6705210000000005E-2</v>
      </c>
      <c r="E83" s="7">
        <v>66.440045253860347</v>
      </c>
      <c r="F83" s="7">
        <v>6.6440045253860353E-2</v>
      </c>
      <c r="G83" s="11">
        <v>306.3</v>
      </c>
      <c r="H83" s="4">
        <v>44.069166666666661</v>
      </c>
      <c r="I83" s="11">
        <v>306.3</v>
      </c>
      <c r="J83" s="11">
        <v>306.3</v>
      </c>
      <c r="K83" s="11">
        <v>306.3</v>
      </c>
      <c r="L83" s="11">
        <v>306.3</v>
      </c>
      <c r="M83" s="25">
        <v>155.13962000000001</v>
      </c>
      <c r="N83" s="11">
        <v>155.13962000000001</v>
      </c>
      <c r="O83" s="11">
        <v>155.13962000000001</v>
      </c>
      <c r="P83" s="11">
        <v>155.13962000000001</v>
      </c>
      <c r="Q83" s="11">
        <v>155.13962000000001</v>
      </c>
      <c r="R83" s="7">
        <v>1.0649999999999999</v>
      </c>
      <c r="S83" s="7">
        <v>1.0649999999999999</v>
      </c>
      <c r="T83" s="7">
        <v>1.0649999999999999</v>
      </c>
      <c r="U83" s="7">
        <v>1.0649999999999999</v>
      </c>
      <c r="V83" s="16">
        <v>1.0649999999999999</v>
      </c>
      <c r="W83" s="11">
        <v>1025</v>
      </c>
      <c r="X83" s="11">
        <v>1025</v>
      </c>
      <c r="Y83" s="11">
        <v>1025</v>
      </c>
      <c r="Z83" s="11">
        <v>1025</v>
      </c>
      <c r="AA83" s="11">
        <v>284.625</v>
      </c>
      <c r="AB83" s="11">
        <v>284.625</v>
      </c>
      <c r="AC83" s="11">
        <v>284.625</v>
      </c>
      <c r="AD83" s="11">
        <v>284.625</v>
      </c>
      <c r="AE83" s="7">
        <v>1.0649999999999999</v>
      </c>
      <c r="AF83" s="7">
        <v>1.0649999999999999</v>
      </c>
      <c r="AG83" s="4">
        <v>26.078333333333333</v>
      </c>
      <c r="AI83" t="e">
        <f>#REF!</f>
        <v>#REF!</v>
      </c>
      <c r="AJ83" t="e">
        <f>#REF!</f>
        <v>#REF!</v>
      </c>
      <c r="AK83" s="23">
        <f t="shared" si="5"/>
        <v>1.0649999999999999</v>
      </c>
      <c r="AL83" s="23"/>
      <c r="AM83" s="23">
        <f t="shared" si="4"/>
        <v>1.0649999999999999</v>
      </c>
      <c r="AN83" s="11">
        <f t="shared" si="6"/>
        <v>155.13962000000001</v>
      </c>
      <c r="AP83">
        <v>155.13962000000001</v>
      </c>
    </row>
    <row r="84" spans="1:42">
      <c r="A84">
        <v>1929</v>
      </c>
      <c r="B84" s="7">
        <v>-5.5343750000000011E-3</v>
      </c>
      <c r="C84" s="7">
        <v>-9.1162010999999987E-2</v>
      </c>
      <c r="D84" s="7">
        <v>-0.13639791800000001</v>
      </c>
      <c r="E84" s="7">
        <v>68.679897737675944</v>
      </c>
      <c r="F84" s="7">
        <v>6.8679897737675938E-2</v>
      </c>
      <c r="G84" s="11">
        <v>306.77499999999998</v>
      </c>
      <c r="H84" s="4">
        <v>41.17916666666666</v>
      </c>
      <c r="I84" s="11">
        <v>306.77499999999998</v>
      </c>
      <c r="J84" s="11">
        <v>306.77499999999998</v>
      </c>
      <c r="K84" s="11">
        <v>306.77499999999998</v>
      </c>
      <c r="L84" s="11">
        <v>306.77499999999998</v>
      </c>
      <c r="M84" s="25">
        <v>156.17934</v>
      </c>
      <c r="N84" s="11">
        <v>156.17934</v>
      </c>
      <c r="O84" s="11">
        <v>156.17934</v>
      </c>
      <c r="P84" s="11">
        <v>156.17934</v>
      </c>
      <c r="Q84" s="11">
        <v>156.17934</v>
      </c>
      <c r="R84" s="7">
        <v>1.145</v>
      </c>
      <c r="S84" s="7">
        <v>1.145</v>
      </c>
      <c r="T84" s="7">
        <v>1.145</v>
      </c>
      <c r="U84" s="7">
        <v>1.145</v>
      </c>
      <c r="V84" s="16">
        <v>1.145</v>
      </c>
      <c r="W84" s="11">
        <v>1030.75</v>
      </c>
      <c r="X84" s="11">
        <v>1030.75</v>
      </c>
      <c r="Y84" s="11">
        <v>1030.75</v>
      </c>
      <c r="Z84" s="11">
        <v>1030.75</v>
      </c>
      <c r="AA84" s="11">
        <v>284.8</v>
      </c>
      <c r="AB84" s="11">
        <v>284.8</v>
      </c>
      <c r="AC84" s="11">
        <v>284.8</v>
      </c>
      <c r="AD84" s="11">
        <v>284.8</v>
      </c>
      <c r="AE84" s="7">
        <v>1.145</v>
      </c>
      <c r="AF84" s="7">
        <v>1.145</v>
      </c>
      <c r="AG84" s="4">
        <v>23.188333333333333</v>
      </c>
      <c r="AI84" t="e">
        <f>#REF!</f>
        <v>#REF!</v>
      </c>
      <c r="AJ84" t="e">
        <f>#REF!</f>
        <v>#REF!</v>
      </c>
      <c r="AK84" s="23">
        <f t="shared" si="5"/>
        <v>1.145</v>
      </c>
      <c r="AL84" s="23"/>
      <c r="AM84" s="23">
        <f t="shared" si="4"/>
        <v>1.145</v>
      </c>
      <c r="AN84" s="11">
        <f t="shared" si="6"/>
        <v>156.17934</v>
      </c>
      <c r="AP84">
        <v>156.17934</v>
      </c>
    </row>
    <row r="85" spans="1:42">
      <c r="A85">
        <v>1930</v>
      </c>
      <c r="B85" s="7">
        <v>-1.4227500000000004E-2</v>
      </c>
      <c r="C85" s="7">
        <v>-9.2822520999999991E-2</v>
      </c>
      <c r="D85" s="7">
        <v>-0.11069479</v>
      </c>
      <c r="E85" s="7">
        <v>69.930897531794002</v>
      </c>
      <c r="F85" s="7">
        <v>6.9930897531794003E-2</v>
      </c>
      <c r="G85" s="11">
        <v>307.22500000000002</v>
      </c>
      <c r="H85" s="4">
        <v>48.798333333333332</v>
      </c>
      <c r="I85" s="11">
        <v>307.22500000000002</v>
      </c>
      <c r="J85" s="11">
        <v>307.22500000000002</v>
      </c>
      <c r="K85" s="11">
        <v>307.22500000000002</v>
      </c>
      <c r="L85" s="11">
        <v>307.22500000000002</v>
      </c>
      <c r="M85" s="25">
        <v>157.21906000000001</v>
      </c>
      <c r="N85" s="11">
        <v>157.21906000000001</v>
      </c>
      <c r="O85" s="11">
        <v>157.21906000000001</v>
      </c>
      <c r="P85" s="11">
        <v>157.21906000000001</v>
      </c>
      <c r="Q85" s="11">
        <v>157.21906000000001</v>
      </c>
      <c r="R85" s="7">
        <v>1.0529999999999999</v>
      </c>
      <c r="S85" s="7">
        <v>1.0529999999999999</v>
      </c>
      <c r="T85" s="7">
        <v>1.0529999999999999</v>
      </c>
      <c r="U85" s="7">
        <v>1.0529999999999999</v>
      </c>
      <c r="V85" s="16">
        <v>1.0529999999999999</v>
      </c>
      <c r="W85" s="11">
        <v>1036.25</v>
      </c>
      <c r="X85" s="11">
        <v>1036.25</v>
      </c>
      <c r="Y85" s="11">
        <v>1036.25</v>
      </c>
      <c r="Z85" s="11">
        <v>1036.25</v>
      </c>
      <c r="AA85" s="11">
        <v>284.97500000000002</v>
      </c>
      <c r="AB85" s="11">
        <v>284.97500000000002</v>
      </c>
      <c r="AC85" s="11">
        <v>284.97500000000002</v>
      </c>
      <c r="AD85" s="11">
        <v>284.97500000000002</v>
      </c>
      <c r="AE85" s="7">
        <v>1.0529999999999999</v>
      </c>
      <c r="AF85" s="7">
        <v>1.0529999999999999</v>
      </c>
      <c r="AG85" s="4">
        <v>30.807500000000001</v>
      </c>
      <c r="AI85" t="e">
        <f>#REF!</f>
        <v>#REF!</v>
      </c>
      <c r="AJ85" t="e">
        <f>#REF!</f>
        <v>#REF!</v>
      </c>
      <c r="AK85" s="23">
        <f t="shared" si="5"/>
        <v>1.0529999999999999</v>
      </c>
      <c r="AL85" s="23"/>
      <c r="AM85" s="23">
        <f t="shared" si="4"/>
        <v>1.0529999999999999</v>
      </c>
      <c r="AN85" s="11">
        <f t="shared" si="6"/>
        <v>157.21906000000001</v>
      </c>
      <c r="AP85">
        <v>157.21906000000001</v>
      </c>
    </row>
    <row r="86" spans="1:42">
      <c r="A86">
        <v>1931</v>
      </c>
      <c r="B86" s="7">
        <v>-3.0362500000000001E-2</v>
      </c>
      <c r="C86" s="7">
        <v>-9.1115841000000003E-2</v>
      </c>
      <c r="D86" s="7">
        <v>-8.6019790000000013E-2</v>
      </c>
      <c r="E86" s="7">
        <v>68.64511405043865</v>
      </c>
      <c r="F86" s="7">
        <v>6.8645114050438646E-2</v>
      </c>
      <c r="G86" s="11">
        <v>307.7</v>
      </c>
      <c r="H86" s="4">
        <v>48.757499999999993</v>
      </c>
      <c r="I86" s="11">
        <v>307.7</v>
      </c>
      <c r="J86" s="11">
        <v>307.7</v>
      </c>
      <c r="K86" s="11">
        <v>307.7</v>
      </c>
      <c r="L86" s="11">
        <v>307.7</v>
      </c>
      <c r="M86" s="25">
        <v>158.34545</v>
      </c>
      <c r="N86" s="11">
        <v>158.34545</v>
      </c>
      <c r="O86" s="11">
        <v>158.34545</v>
      </c>
      <c r="P86" s="11">
        <v>158.34545</v>
      </c>
      <c r="Q86" s="11">
        <v>158.34545</v>
      </c>
      <c r="R86" s="7">
        <v>0.93999999000000001</v>
      </c>
      <c r="S86" s="7">
        <v>0.93999999000000001</v>
      </c>
      <c r="T86" s="7">
        <v>0.93999999000000001</v>
      </c>
      <c r="U86" s="7">
        <v>0.93999999000000001</v>
      </c>
      <c r="V86" s="16">
        <v>0.93999999000000001</v>
      </c>
      <c r="W86" s="11">
        <v>1041.75</v>
      </c>
      <c r="X86" s="11">
        <v>1041.75</v>
      </c>
      <c r="Y86" s="11">
        <v>1041.75</v>
      </c>
      <c r="Z86" s="11">
        <v>1041.75</v>
      </c>
      <c r="AA86" s="11">
        <v>285.125</v>
      </c>
      <c r="AB86" s="11">
        <v>285.125</v>
      </c>
      <c r="AC86" s="11">
        <v>285.125</v>
      </c>
      <c r="AD86" s="11">
        <v>285.125</v>
      </c>
      <c r="AE86" s="7">
        <v>0.94</v>
      </c>
      <c r="AF86" s="7">
        <v>0.94</v>
      </c>
      <c r="AG86" s="4">
        <v>30.766666666666662</v>
      </c>
      <c r="AI86" t="e">
        <f>#REF!</f>
        <v>#REF!</v>
      </c>
      <c r="AJ86" t="e">
        <f>#REF!</f>
        <v>#REF!</v>
      </c>
      <c r="AK86" s="23">
        <f t="shared" si="5"/>
        <v>0.93999999000000001</v>
      </c>
      <c r="AL86" s="23"/>
      <c r="AM86" s="23">
        <f t="shared" si="4"/>
        <v>0.93999999000000001</v>
      </c>
      <c r="AN86" s="11">
        <f t="shared" si="6"/>
        <v>158.34545</v>
      </c>
      <c r="AP86">
        <v>158.34545</v>
      </c>
    </row>
    <row r="87" spans="1:42">
      <c r="A87">
        <v>1932</v>
      </c>
      <c r="B87" s="7">
        <v>-5.0360624999999999E-2</v>
      </c>
      <c r="C87" s="7">
        <v>-8.8849791000000011E-2</v>
      </c>
      <c r="D87" s="7">
        <v>-0.11754896000000001</v>
      </c>
      <c r="E87" s="7">
        <v>66.937910791523478</v>
      </c>
      <c r="F87" s="7">
        <v>6.6937910791523475E-2</v>
      </c>
      <c r="G87" s="11">
        <v>308.17500000000001</v>
      </c>
      <c r="H87" s="4">
        <v>53.684166666666655</v>
      </c>
      <c r="I87" s="11">
        <v>308.17500000000001</v>
      </c>
      <c r="J87" s="11">
        <v>308.17500000000001</v>
      </c>
      <c r="K87" s="11">
        <v>308.17500000000001</v>
      </c>
      <c r="L87" s="11">
        <v>308.17500000000001</v>
      </c>
      <c r="M87" s="25">
        <v>159.47183000000001</v>
      </c>
      <c r="N87" s="11">
        <v>159.47183000000001</v>
      </c>
      <c r="O87" s="11">
        <v>159.47183000000001</v>
      </c>
      <c r="P87" s="11">
        <v>159.47183000000001</v>
      </c>
      <c r="Q87" s="11">
        <v>159.47183000000001</v>
      </c>
      <c r="R87" s="7">
        <v>0.84699999000000004</v>
      </c>
      <c r="S87" s="7">
        <v>0.84699999000000004</v>
      </c>
      <c r="T87" s="7">
        <v>0.84699999000000004</v>
      </c>
      <c r="U87" s="7">
        <v>0.84699999000000004</v>
      </c>
      <c r="V87" s="16">
        <v>0.84699999000000004</v>
      </c>
      <c r="W87" s="11">
        <v>1047.25</v>
      </c>
      <c r="X87" s="11">
        <v>1047.25</v>
      </c>
      <c r="Y87" s="11">
        <v>1047.25</v>
      </c>
      <c r="Z87" s="11">
        <v>1047.25</v>
      </c>
      <c r="AA87" s="11">
        <v>285.3</v>
      </c>
      <c r="AB87" s="11">
        <v>285.3</v>
      </c>
      <c r="AC87" s="11">
        <v>285.3</v>
      </c>
      <c r="AD87" s="11">
        <v>285.3</v>
      </c>
      <c r="AE87" s="7">
        <v>0.84699999999999998</v>
      </c>
      <c r="AF87" s="7">
        <v>0.84699999999999998</v>
      </c>
      <c r="AG87" s="4">
        <v>35.693333333333328</v>
      </c>
      <c r="AI87" t="e">
        <f>#REF!</f>
        <v>#REF!</v>
      </c>
      <c r="AJ87" t="e">
        <f>#REF!</f>
        <v>#REF!</v>
      </c>
      <c r="AK87" s="23">
        <f t="shared" si="5"/>
        <v>0.84699999000000004</v>
      </c>
      <c r="AL87" s="23"/>
      <c r="AM87" s="23">
        <f t="shared" si="4"/>
        <v>0.84699999000000004</v>
      </c>
      <c r="AN87" s="11">
        <f t="shared" si="6"/>
        <v>159.47183000000001</v>
      </c>
      <c r="AP87">
        <v>159.47183000000001</v>
      </c>
    </row>
    <row r="88" spans="1:42">
      <c r="A88">
        <v>1933</v>
      </c>
      <c r="B88" s="7">
        <v>-6.0725000000000001E-2</v>
      </c>
      <c r="C88" s="7">
        <v>-8.8703700999999996E-2</v>
      </c>
      <c r="D88" s="7">
        <v>-0.10863854000000001</v>
      </c>
      <c r="E88" s="7">
        <v>66.827849087635684</v>
      </c>
      <c r="F88" s="7">
        <v>6.6827849087635685E-2</v>
      </c>
      <c r="G88" s="11">
        <v>308.60000000000002</v>
      </c>
      <c r="H88" s="4">
        <v>55.450833333333321</v>
      </c>
      <c r="I88" s="11">
        <v>308.60000000000002</v>
      </c>
      <c r="J88" s="11">
        <v>308.60000000000002</v>
      </c>
      <c r="K88" s="11">
        <v>308.60000000000002</v>
      </c>
      <c r="L88" s="11">
        <v>308.60000000000002</v>
      </c>
      <c r="M88" s="25">
        <v>160.59820999999999</v>
      </c>
      <c r="N88" s="11">
        <v>160.59820999999999</v>
      </c>
      <c r="O88" s="11">
        <v>160.59820999999999</v>
      </c>
      <c r="P88" s="11">
        <v>160.59820999999999</v>
      </c>
      <c r="Q88" s="11">
        <v>160.59820999999999</v>
      </c>
      <c r="R88" s="7">
        <v>0.89299998999999997</v>
      </c>
      <c r="S88" s="7">
        <v>0.89299998999999997</v>
      </c>
      <c r="T88" s="7">
        <v>0.89299998999999997</v>
      </c>
      <c r="U88" s="7">
        <v>0.89299998999999997</v>
      </c>
      <c r="V88" s="16">
        <v>0.89299998999999997</v>
      </c>
      <c r="W88" s="11">
        <v>1052.75</v>
      </c>
      <c r="X88" s="11">
        <v>1052.75</v>
      </c>
      <c r="Y88" s="11">
        <v>1052.75</v>
      </c>
      <c r="Z88" s="11">
        <v>1052.75</v>
      </c>
      <c r="AA88" s="11">
        <v>285.5</v>
      </c>
      <c r="AB88" s="11">
        <v>285.5</v>
      </c>
      <c r="AC88" s="11">
        <v>285.5</v>
      </c>
      <c r="AD88" s="11">
        <v>285.5</v>
      </c>
      <c r="AE88" s="7">
        <v>0.89300000000000002</v>
      </c>
      <c r="AF88" s="7">
        <v>0.89300000000000002</v>
      </c>
      <c r="AG88" s="4">
        <v>37.459999999999994</v>
      </c>
      <c r="AI88" t="e">
        <f>#REF!</f>
        <v>#REF!</v>
      </c>
      <c r="AJ88" t="e">
        <f>#REF!</f>
        <v>#REF!</v>
      </c>
      <c r="AK88" s="23">
        <f t="shared" si="5"/>
        <v>0.89299998999999997</v>
      </c>
      <c r="AL88" s="23"/>
      <c r="AM88" s="23">
        <f t="shared" si="4"/>
        <v>0.89299998999999997</v>
      </c>
      <c r="AN88" s="11">
        <f t="shared" si="6"/>
        <v>160.59820999999999</v>
      </c>
      <c r="AP88">
        <v>160.59820999999999</v>
      </c>
    </row>
    <row r="89" spans="1:42">
      <c r="A89">
        <v>1934</v>
      </c>
      <c r="B89" s="7">
        <v>-4.6751249985E-2</v>
      </c>
      <c r="C89" s="7">
        <v>-9.0584010999999992E-2</v>
      </c>
      <c r="D89" s="7">
        <v>-7.0255210000000012E-2</v>
      </c>
      <c r="E89" s="7">
        <v>68.244442437195829</v>
      </c>
      <c r="F89" s="7">
        <v>6.8244442437195824E-2</v>
      </c>
      <c r="G89" s="11">
        <v>309</v>
      </c>
      <c r="H89" s="4">
        <v>49.31</v>
      </c>
      <c r="I89" s="11">
        <v>309</v>
      </c>
      <c r="J89" s="11">
        <v>309</v>
      </c>
      <c r="K89" s="11">
        <v>309</v>
      </c>
      <c r="L89" s="11">
        <v>309</v>
      </c>
      <c r="M89" s="25">
        <v>161.72460000000001</v>
      </c>
      <c r="N89" s="11">
        <v>161.72460000000001</v>
      </c>
      <c r="O89" s="11">
        <v>161.72460000000001</v>
      </c>
      <c r="P89" s="11">
        <v>161.72460000000001</v>
      </c>
      <c r="Q89" s="11">
        <v>161.72460000000001</v>
      </c>
      <c r="R89" s="7">
        <v>0.97299999000000004</v>
      </c>
      <c r="S89" s="7">
        <v>0.97299999000000004</v>
      </c>
      <c r="T89" s="7">
        <v>0.97299999000000004</v>
      </c>
      <c r="U89" s="7">
        <v>0.97299999000000004</v>
      </c>
      <c r="V89" s="16">
        <v>0.97299999000000004</v>
      </c>
      <c r="W89" s="11">
        <v>1058</v>
      </c>
      <c r="X89" s="11">
        <v>1058</v>
      </c>
      <c r="Y89" s="11">
        <v>1058</v>
      </c>
      <c r="Z89" s="11">
        <v>1058</v>
      </c>
      <c r="AA89" s="11">
        <v>285.7</v>
      </c>
      <c r="AB89" s="11">
        <v>285.7</v>
      </c>
      <c r="AC89" s="11">
        <v>285.7</v>
      </c>
      <c r="AD89" s="11">
        <v>285.7</v>
      </c>
      <c r="AE89" s="7">
        <v>0.97299999999999998</v>
      </c>
      <c r="AF89" s="7">
        <v>0.97299999999999998</v>
      </c>
      <c r="AG89" s="4">
        <v>31.319166666666671</v>
      </c>
      <c r="AI89" t="e">
        <f>#REF!</f>
        <v>#REF!</v>
      </c>
      <c r="AJ89" t="e">
        <f>#REF!</f>
        <v>#REF!</v>
      </c>
      <c r="AK89" s="23">
        <f t="shared" si="5"/>
        <v>0.97299999000000004</v>
      </c>
      <c r="AL89" s="23"/>
      <c r="AM89" s="23">
        <f t="shared" si="4"/>
        <v>0.97299999000000004</v>
      </c>
      <c r="AN89" s="11">
        <f t="shared" si="6"/>
        <v>161.72460000000001</v>
      </c>
      <c r="AP89">
        <v>161.72460000000001</v>
      </c>
    </row>
    <row r="90" spans="1:42">
      <c r="A90">
        <v>1935</v>
      </c>
      <c r="B90" s="7">
        <v>-5.8843750000000042E-3</v>
      </c>
      <c r="C90" s="7">
        <v>-9.2312891000000008E-2</v>
      </c>
      <c r="D90" s="7">
        <v>-6.3058329999999996E-2</v>
      </c>
      <c r="E90" s="7">
        <v>69.546951018327448</v>
      </c>
      <c r="F90" s="7">
        <v>6.9546951018327446E-2</v>
      </c>
      <c r="G90" s="11">
        <v>309.39999999999998</v>
      </c>
      <c r="H90" s="4">
        <v>57.652499999999989</v>
      </c>
      <c r="I90" s="11">
        <v>309.39999999999998</v>
      </c>
      <c r="J90" s="11">
        <v>309.39999999999998</v>
      </c>
      <c r="K90" s="11">
        <v>309.39999999999998</v>
      </c>
      <c r="L90" s="11">
        <v>309.39999999999998</v>
      </c>
      <c r="M90" s="25">
        <v>162.85097999999999</v>
      </c>
      <c r="N90" s="11">
        <v>162.85097999999999</v>
      </c>
      <c r="O90" s="11">
        <v>162.85097999999999</v>
      </c>
      <c r="P90" s="11">
        <v>162.85097999999999</v>
      </c>
      <c r="Q90" s="11">
        <v>162.85097999999999</v>
      </c>
      <c r="R90" s="7">
        <v>1.0269999999999999</v>
      </c>
      <c r="S90" s="7">
        <v>1.0269999999999999</v>
      </c>
      <c r="T90" s="7">
        <v>1.0269999999999999</v>
      </c>
      <c r="U90" s="7">
        <v>1.0269999999999999</v>
      </c>
      <c r="V90" s="16">
        <v>1.0269999999999999</v>
      </c>
      <c r="W90" s="11">
        <v>1063</v>
      </c>
      <c r="X90" s="11">
        <v>1063</v>
      </c>
      <c r="Y90" s="11">
        <v>1063</v>
      </c>
      <c r="Z90" s="11">
        <v>1063</v>
      </c>
      <c r="AA90" s="11">
        <v>285.89999999999998</v>
      </c>
      <c r="AB90" s="11">
        <v>285.89999999999998</v>
      </c>
      <c r="AC90" s="11">
        <v>285.89999999999998</v>
      </c>
      <c r="AD90" s="11">
        <v>285.89999999999998</v>
      </c>
      <c r="AE90" s="7">
        <v>1.0269999999999999</v>
      </c>
      <c r="AF90" s="7">
        <v>1.0269999999999999</v>
      </c>
      <c r="AG90" s="4">
        <v>39.661666666666662</v>
      </c>
      <c r="AI90" t="e">
        <f>#REF!</f>
        <v>#REF!</v>
      </c>
      <c r="AJ90" t="e">
        <f>#REF!</f>
        <v>#REF!</v>
      </c>
      <c r="AK90" s="23">
        <f t="shared" si="5"/>
        <v>1.0269999999999999</v>
      </c>
      <c r="AL90" s="23"/>
      <c r="AM90" s="23">
        <f t="shared" si="4"/>
        <v>1.0269999999999999</v>
      </c>
      <c r="AN90" s="11">
        <f t="shared" si="6"/>
        <v>162.85097999999999</v>
      </c>
      <c r="AP90">
        <v>162.85097999999999</v>
      </c>
    </row>
    <row r="91" spans="1:42">
      <c r="A91">
        <v>1936</v>
      </c>
      <c r="B91" s="7">
        <v>3.4781249999999993E-2</v>
      </c>
      <c r="C91" s="7">
        <v>-9.3538901000000008E-2</v>
      </c>
      <c r="D91" s="7">
        <v>-5.1748960000000011E-2</v>
      </c>
      <c r="E91" s="7">
        <v>70.470605954212616</v>
      </c>
      <c r="F91" s="7">
        <v>7.0470605954212617E-2</v>
      </c>
      <c r="G91" s="11">
        <v>309.75</v>
      </c>
      <c r="H91" s="4">
        <v>57.424999999999997</v>
      </c>
      <c r="I91" s="11">
        <v>309.75</v>
      </c>
      <c r="J91" s="11">
        <v>309.75</v>
      </c>
      <c r="K91" s="11">
        <v>309.75</v>
      </c>
      <c r="L91" s="11">
        <v>309.75</v>
      </c>
      <c r="M91" s="25">
        <v>163.97736</v>
      </c>
      <c r="N91" s="11">
        <v>163.97736</v>
      </c>
      <c r="O91" s="11">
        <v>163.97736</v>
      </c>
      <c r="P91" s="11">
        <v>163.97736</v>
      </c>
      <c r="Q91" s="11">
        <v>163.97736</v>
      </c>
      <c r="R91" s="7">
        <v>1.1299999999999999</v>
      </c>
      <c r="S91" s="7">
        <v>1.1299999999999999</v>
      </c>
      <c r="T91" s="7">
        <v>1.1299999999999999</v>
      </c>
      <c r="U91" s="7">
        <v>1.1299999999999999</v>
      </c>
      <c r="V91" s="16">
        <v>1.1299999999999999</v>
      </c>
      <c r="W91" s="11">
        <v>1068</v>
      </c>
      <c r="X91" s="11">
        <v>1068</v>
      </c>
      <c r="Y91" s="11">
        <v>1068</v>
      </c>
      <c r="Z91" s="11">
        <v>1068</v>
      </c>
      <c r="AA91" s="11">
        <v>286.10000000000002</v>
      </c>
      <c r="AB91" s="11">
        <v>286.10000000000002</v>
      </c>
      <c r="AC91" s="11">
        <v>286.10000000000002</v>
      </c>
      <c r="AD91" s="11">
        <v>286.10000000000002</v>
      </c>
      <c r="AE91" s="7">
        <v>1.1299999999999999</v>
      </c>
      <c r="AF91" s="7">
        <v>1.1299999999999999</v>
      </c>
      <c r="AG91" s="4">
        <v>39.43416666666667</v>
      </c>
      <c r="AI91" t="e">
        <f>#REF!</f>
        <v>#REF!</v>
      </c>
      <c r="AJ91" t="e">
        <f>#REF!</f>
        <v>#REF!</v>
      </c>
      <c r="AK91" s="23">
        <f t="shared" si="5"/>
        <v>1.1299999999999999</v>
      </c>
      <c r="AL91" s="23"/>
      <c r="AM91" s="23">
        <f t="shared" si="4"/>
        <v>1.1299999999999999</v>
      </c>
      <c r="AN91" s="11">
        <f t="shared" si="6"/>
        <v>163.97736</v>
      </c>
      <c r="AP91">
        <v>163.97736</v>
      </c>
    </row>
    <row r="92" spans="1:42">
      <c r="A92">
        <v>1937</v>
      </c>
      <c r="B92" s="7">
        <v>4.3246874999999997E-2</v>
      </c>
      <c r="C92" s="7">
        <v>-9.3969671000000005E-2</v>
      </c>
      <c r="D92" s="7">
        <v>-5.311979E-2</v>
      </c>
      <c r="E92" s="7">
        <v>70.795140694329945</v>
      </c>
      <c r="F92" s="7">
        <v>7.0795140694329947E-2</v>
      </c>
      <c r="G92" s="11">
        <v>310</v>
      </c>
      <c r="H92" s="4">
        <v>60.666666666666657</v>
      </c>
      <c r="I92" s="11">
        <v>310</v>
      </c>
      <c r="J92" s="11">
        <v>310</v>
      </c>
      <c r="K92" s="11">
        <v>310</v>
      </c>
      <c r="L92" s="11">
        <v>310</v>
      </c>
      <c r="M92" s="25">
        <v>165.10374999999999</v>
      </c>
      <c r="N92" s="11">
        <v>165.10374999999999</v>
      </c>
      <c r="O92" s="11">
        <v>165.10374999999999</v>
      </c>
      <c r="P92" s="11">
        <v>165.10374999999999</v>
      </c>
      <c r="Q92" s="11">
        <v>165.10374999999999</v>
      </c>
      <c r="R92" s="7">
        <v>1.2090000000000001</v>
      </c>
      <c r="S92" s="7">
        <v>1.2090000000000001</v>
      </c>
      <c r="T92" s="7">
        <v>1.2090000000000001</v>
      </c>
      <c r="U92" s="7">
        <v>1.2090000000000001</v>
      </c>
      <c r="V92" s="16">
        <v>1.2090000000000001</v>
      </c>
      <c r="W92" s="11">
        <v>1073</v>
      </c>
      <c r="X92" s="11">
        <v>1073</v>
      </c>
      <c r="Y92" s="11">
        <v>1073</v>
      </c>
      <c r="Z92" s="11">
        <v>1073</v>
      </c>
      <c r="AA92" s="11">
        <v>286.27499999999998</v>
      </c>
      <c r="AB92" s="11">
        <v>286.27499999999998</v>
      </c>
      <c r="AC92" s="11">
        <v>286.27499999999998</v>
      </c>
      <c r="AD92" s="11">
        <v>286.27499999999998</v>
      </c>
      <c r="AE92" s="7">
        <v>1.2090000000000001</v>
      </c>
      <c r="AF92" s="7">
        <v>1.2090000000000001</v>
      </c>
      <c r="AG92" s="4">
        <v>42.67583333333333</v>
      </c>
      <c r="AI92" t="e">
        <f>#REF!</f>
        <v>#REF!</v>
      </c>
      <c r="AJ92" t="e">
        <f>#REF!</f>
        <v>#REF!</v>
      </c>
      <c r="AK92" s="23">
        <f t="shared" si="5"/>
        <v>1.2090000000000001</v>
      </c>
      <c r="AL92" s="23"/>
      <c r="AM92" s="23">
        <f t="shared" si="4"/>
        <v>1.2090000000000001</v>
      </c>
      <c r="AN92" s="11">
        <f t="shared" si="6"/>
        <v>165.10374999999999</v>
      </c>
      <c r="AP92">
        <v>165.10374999999999</v>
      </c>
    </row>
    <row r="93" spans="1:42">
      <c r="A93">
        <v>1938</v>
      </c>
      <c r="B93" s="7">
        <v>3.4015625000000001E-2</v>
      </c>
      <c r="C93" s="7">
        <v>-8.9203631000000005E-2</v>
      </c>
      <c r="D93" s="7">
        <v>-6.9227079999999996E-2</v>
      </c>
      <c r="E93" s="7">
        <v>67.204487787236076</v>
      </c>
      <c r="F93" s="7">
        <v>6.7204487787236075E-2</v>
      </c>
      <c r="G93" s="11">
        <v>310.17500000000001</v>
      </c>
      <c r="H93" s="4">
        <v>65.834999999999994</v>
      </c>
      <c r="I93" s="11">
        <v>310.17500000000001</v>
      </c>
      <c r="J93" s="11">
        <v>310.17500000000001</v>
      </c>
      <c r="K93" s="11">
        <v>310.17500000000001</v>
      </c>
      <c r="L93" s="11">
        <v>310.17500000000001</v>
      </c>
      <c r="M93" s="25">
        <v>166.23013</v>
      </c>
      <c r="N93" s="11">
        <v>166.23013</v>
      </c>
      <c r="O93" s="11">
        <v>166.23013</v>
      </c>
      <c r="P93" s="11">
        <v>166.23013</v>
      </c>
      <c r="Q93" s="11">
        <v>166.23013</v>
      </c>
      <c r="R93" s="7">
        <v>1.1419999999999999</v>
      </c>
      <c r="S93" s="7">
        <v>1.1419999999999999</v>
      </c>
      <c r="T93" s="7">
        <v>1.1419999999999999</v>
      </c>
      <c r="U93" s="7">
        <v>1.1419999999999999</v>
      </c>
      <c r="V93" s="16">
        <v>1.1419999999999999</v>
      </c>
      <c r="W93" s="11">
        <v>1078</v>
      </c>
      <c r="X93" s="11">
        <v>1078</v>
      </c>
      <c r="Y93" s="11">
        <v>1078</v>
      </c>
      <c r="Z93" s="11">
        <v>1078</v>
      </c>
      <c r="AA93" s="11">
        <v>286.42500000000001</v>
      </c>
      <c r="AB93" s="11">
        <v>286.42500000000001</v>
      </c>
      <c r="AC93" s="11">
        <v>286.42500000000001</v>
      </c>
      <c r="AD93" s="11">
        <v>286.42500000000001</v>
      </c>
      <c r="AE93" s="7">
        <v>1.1419999999999999</v>
      </c>
      <c r="AF93" s="7">
        <v>1.1419999999999999</v>
      </c>
      <c r="AG93" s="4">
        <v>47.844166666666666</v>
      </c>
      <c r="AI93" t="e">
        <f>#REF!</f>
        <v>#REF!</v>
      </c>
      <c r="AJ93" t="e">
        <f>#REF!</f>
        <v>#REF!</v>
      </c>
      <c r="AK93" s="23">
        <f t="shared" si="5"/>
        <v>1.1419999999999999</v>
      </c>
      <c r="AL93" s="23"/>
      <c r="AM93" s="23">
        <f t="shared" si="4"/>
        <v>1.1419999999999999</v>
      </c>
      <c r="AN93" s="11">
        <f t="shared" si="6"/>
        <v>166.23013</v>
      </c>
      <c r="AP93">
        <v>166.23013</v>
      </c>
    </row>
    <row r="94" spans="1:42">
      <c r="A94">
        <v>1939</v>
      </c>
      <c r="B94" s="7">
        <v>2.7028749999999997E-2</v>
      </c>
      <c r="C94" s="7">
        <v>-8.6034430999999995E-2</v>
      </c>
      <c r="D94" s="7">
        <v>-6.8541669999999999E-2</v>
      </c>
      <c r="E94" s="7">
        <v>64.816866786748903</v>
      </c>
      <c r="F94" s="7">
        <v>6.4816866786748903E-2</v>
      </c>
      <c r="G94" s="11">
        <v>310.3</v>
      </c>
      <c r="H94" s="4">
        <v>66.206666666666663</v>
      </c>
      <c r="I94" s="11">
        <v>310.3</v>
      </c>
      <c r="J94" s="11">
        <v>310.3</v>
      </c>
      <c r="K94" s="11">
        <v>310.3</v>
      </c>
      <c r="L94" s="11">
        <v>310.3</v>
      </c>
      <c r="M94" s="25">
        <v>167.35650999999999</v>
      </c>
      <c r="N94" s="11">
        <v>167.35650999999999</v>
      </c>
      <c r="O94" s="11">
        <v>167.35650999999999</v>
      </c>
      <c r="P94" s="11">
        <v>167.35650999999999</v>
      </c>
      <c r="Q94" s="11">
        <v>167.35650999999999</v>
      </c>
      <c r="R94" s="7">
        <v>1.1919999999999999</v>
      </c>
      <c r="S94" s="7">
        <v>1.1919999999999999</v>
      </c>
      <c r="T94" s="7">
        <v>1.1919999999999999</v>
      </c>
      <c r="U94" s="7">
        <v>1.1919999999999999</v>
      </c>
      <c r="V94" s="16">
        <v>1.1919999999999999</v>
      </c>
      <c r="W94" s="11">
        <v>1083</v>
      </c>
      <c r="X94" s="11">
        <v>1083</v>
      </c>
      <c r="Y94" s="11">
        <v>1083</v>
      </c>
      <c r="Z94" s="11">
        <v>1083</v>
      </c>
      <c r="AA94" s="11">
        <v>286.57499999999999</v>
      </c>
      <c r="AB94" s="11">
        <v>286.57499999999999</v>
      </c>
      <c r="AC94" s="11">
        <v>286.57499999999999</v>
      </c>
      <c r="AD94" s="11">
        <v>286.57499999999999</v>
      </c>
      <c r="AE94" s="7">
        <v>1.1919999999999999</v>
      </c>
      <c r="AF94" s="7">
        <v>1.1919999999999999</v>
      </c>
      <c r="AG94" s="4">
        <v>48.215833333333336</v>
      </c>
      <c r="AI94" t="e">
        <f>#REF!</f>
        <v>#REF!</v>
      </c>
      <c r="AJ94" t="e">
        <f>#REF!</f>
        <v>#REF!</v>
      </c>
      <c r="AK94" s="23">
        <f t="shared" si="5"/>
        <v>1.1919999999999999</v>
      </c>
      <c r="AL94" s="23"/>
      <c r="AM94" s="23">
        <f t="shared" si="4"/>
        <v>1.1919999999999999</v>
      </c>
      <c r="AN94" s="11">
        <f t="shared" si="6"/>
        <v>167.35650999999999</v>
      </c>
      <c r="AP94">
        <v>167.35650999999999</v>
      </c>
    </row>
    <row r="95" spans="1:42">
      <c r="A95">
        <v>1940</v>
      </c>
      <c r="B95" s="7">
        <v>1.7377499999999997E-2</v>
      </c>
      <c r="C95" s="7">
        <v>-8.9464620999999994E-2</v>
      </c>
      <c r="D95" s="7">
        <v>-4.8664580000000013E-2</v>
      </c>
      <c r="E95" s="7">
        <v>67.401113183208921</v>
      </c>
      <c r="F95" s="7">
        <v>6.7401113183208919E-2</v>
      </c>
      <c r="G95" s="11">
        <v>310.375</v>
      </c>
      <c r="H95" s="4">
        <v>61.519166666666663</v>
      </c>
      <c r="I95" s="11">
        <v>310.375</v>
      </c>
      <c r="J95" s="11">
        <v>310.375</v>
      </c>
      <c r="K95" s="11">
        <v>310.375</v>
      </c>
      <c r="L95" s="11">
        <v>310.375</v>
      </c>
      <c r="M95" s="25">
        <v>168.4829</v>
      </c>
      <c r="N95" s="11">
        <v>168.4829</v>
      </c>
      <c r="O95" s="11">
        <v>168.4829</v>
      </c>
      <c r="P95" s="11">
        <v>168.4829</v>
      </c>
      <c r="Q95" s="11">
        <v>168.4829</v>
      </c>
      <c r="R95" s="7">
        <v>1.2989999999999999</v>
      </c>
      <c r="S95" s="7">
        <v>1.2989999999999999</v>
      </c>
      <c r="T95" s="7">
        <v>1.2989999999999999</v>
      </c>
      <c r="U95" s="7">
        <v>1.2989999999999999</v>
      </c>
      <c r="V95" s="16">
        <v>1.2989999999999999</v>
      </c>
      <c r="W95" s="11">
        <v>1088.25</v>
      </c>
      <c r="X95" s="11">
        <v>1088.25</v>
      </c>
      <c r="Y95" s="11">
        <v>1088.25</v>
      </c>
      <c r="Z95" s="11">
        <v>1088.25</v>
      </c>
      <c r="AA95" s="11">
        <v>286.72500000000002</v>
      </c>
      <c r="AB95" s="11">
        <v>286.72500000000002</v>
      </c>
      <c r="AC95" s="11">
        <v>286.72500000000002</v>
      </c>
      <c r="AD95" s="11">
        <v>286.72500000000002</v>
      </c>
      <c r="AE95" s="7">
        <v>1.2989999999999999</v>
      </c>
      <c r="AF95" s="7">
        <v>1.2989999999999999</v>
      </c>
      <c r="AG95" s="4">
        <v>43.528333333333336</v>
      </c>
      <c r="AI95" t="e">
        <f>#REF!</f>
        <v>#REF!</v>
      </c>
      <c r="AJ95" t="e">
        <f>#REF!</f>
        <v>#REF!</v>
      </c>
      <c r="AK95" s="23">
        <f t="shared" si="5"/>
        <v>1.2989999999999999</v>
      </c>
      <c r="AL95" s="23"/>
      <c r="AM95" s="23">
        <f t="shared" si="4"/>
        <v>1.2989999999999999</v>
      </c>
      <c r="AN95" s="11">
        <f t="shared" si="6"/>
        <v>168.4829</v>
      </c>
      <c r="AP95">
        <v>168.4829</v>
      </c>
    </row>
    <row r="96" spans="1:42">
      <c r="A96">
        <v>1941</v>
      </c>
      <c r="B96" s="7">
        <v>3.202499999999997E-3</v>
      </c>
      <c r="C96" s="7">
        <v>-9.2386941E-2</v>
      </c>
      <c r="D96" s="7">
        <v>-3.9411460000000009E-2</v>
      </c>
      <c r="E96" s="7">
        <v>69.602739020058493</v>
      </c>
      <c r="F96" s="7">
        <v>6.9602739020058493E-2</v>
      </c>
      <c r="G96" s="11">
        <v>310.375</v>
      </c>
      <c r="H96" s="4">
        <v>76.470833333333331</v>
      </c>
      <c r="I96" s="11">
        <v>310.375</v>
      </c>
      <c r="J96" s="11">
        <v>310.375</v>
      </c>
      <c r="K96" s="11">
        <v>310.375</v>
      </c>
      <c r="L96" s="11">
        <v>310.375</v>
      </c>
      <c r="M96" s="25">
        <v>170.03046000000001</v>
      </c>
      <c r="N96" s="11">
        <v>170.03046000000001</v>
      </c>
      <c r="O96" s="11">
        <v>170.03046000000001</v>
      </c>
      <c r="P96" s="11">
        <v>170.03046000000001</v>
      </c>
      <c r="Q96" s="11">
        <v>170.03046000000001</v>
      </c>
      <c r="R96" s="7">
        <v>1.3340000000000001</v>
      </c>
      <c r="S96" s="7">
        <v>1.3340000000000001</v>
      </c>
      <c r="T96" s="7">
        <v>1.3340000000000001</v>
      </c>
      <c r="U96" s="7">
        <v>1.3340000000000001</v>
      </c>
      <c r="V96" s="16">
        <v>1.3340000000000001</v>
      </c>
      <c r="W96" s="11">
        <v>1093.75</v>
      </c>
      <c r="X96" s="11">
        <v>1093.75</v>
      </c>
      <c r="Y96" s="11">
        <v>1093.75</v>
      </c>
      <c r="Z96" s="11">
        <v>1093.75</v>
      </c>
      <c r="AA96" s="11">
        <v>286.89999999999998</v>
      </c>
      <c r="AB96" s="11">
        <v>286.89999999999998</v>
      </c>
      <c r="AC96" s="11">
        <v>286.89999999999998</v>
      </c>
      <c r="AD96" s="11">
        <v>286.89999999999998</v>
      </c>
      <c r="AE96" s="7">
        <v>1.3340000000000001</v>
      </c>
      <c r="AF96" s="7">
        <v>1.3340000000000001</v>
      </c>
      <c r="AG96" s="4">
        <v>58.48</v>
      </c>
      <c r="AI96" t="e">
        <f>#REF!</f>
        <v>#REF!</v>
      </c>
      <c r="AJ96" t="e">
        <f>#REF!</f>
        <v>#REF!</v>
      </c>
      <c r="AK96" s="23">
        <f t="shared" si="5"/>
        <v>1.3340000000000001</v>
      </c>
      <c r="AL96" s="23"/>
      <c r="AM96" s="23">
        <f t="shared" si="4"/>
        <v>1.3340000000000001</v>
      </c>
      <c r="AN96" s="11">
        <f t="shared" si="6"/>
        <v>170.03046000000001</v>
      </c>
      <c r="AP96">
        <v>170.03046000000001</v>
      </c>
    </row>
    <row r="97" spans="1:42">
      <c r="A97">
        <v>1942</v>
      </c>
      <c r="B97" s="7">
        <v>-1.6191875000000001E-2</v>
      </c>
      <c r="C97" s="7">
        <v>-9.3735751000000006E-2</v>
      </c>
      <c r="D97" s="7">
        <v>-6.1002080000000014E-2</v>
      </c>
      <c r="E97" s="7">
        <v>70.618909372723877</v>
      </c>
      <c r="F97" s="7">
        <v>7.0618909372723873E-2</v>
      </c>
      <c r="G97" s="11">
        <v>310.3</v>
      </c>
      <c r="H97" s="4">
        <v>77.605833333333322</v>
      </c>
      <c r="I97" s="11">
        <v>310.3</v>
      </c>
      <c r="J97" s="11">
        <v>310.3</v>
      </c>
      <c r="K97" s="11">
        <v>310.3</v>
      </c>
      <c r="L97" s="11">
        <v>310.3</v>
      </c>
      <c r="M97" s="25">
        <v>171.57803000000001</v>
      </c>
      <c r="N97" s="11">
        <v>171.57803000000001</v>
      </c>
      <c r="O97" s="11">
        <v>171.57803000000001</v>
      </c>
      <c r="P97" s="11">
        <v>171.57803000000001</v>
      </c>
      <c r="Q97" s="11">
        <v>171.57803000000001</v>
      </c>
      <c r="R97" s="7">
        <v>1.3420000000000001</v>
      </c>
      <c r="S97" s="7">
        <v>1.3420000000000001</v>
      </c>
      <c r="T97" s="7">
        <v>1.3420000000000001</v>
      </c>
      <c r="U97" s="7">
        <v>1.3420000000000001</v>
      </c>
      <c r="V97" s="16">
        <v>1.3420000000000001</v>
      </c>
      <c r="W97" s="11">
        <v>1099</v>
      </c>
      <c r="X97" s="11">
        <v>1099</v>
      </c>
      <c r="Y97" s="11">
        <v>1099</v>
      </c>
      <c r="Z97" s="11">
        <v>1099</v>
      </c>
      <c r="AA97" s="11">
        <v>287.10000000000002</v>
      </c>
      <c r="AB97" s="11">
        <v>287.10000000000002</v>
      </c>
      <c r="AC97" s="11">
        <v>287.10000000000002</v>
      </c>
      <c r="AD97" s="11">
        <v>287.10000000000002</v>
      </c>
      <c r="AE97" s="7">
        <v>1.3420000000000001</v>
      </c>
      <c r="AF97" s="7">
        <v>1.3420000000000001</v>
      </c>
      <c r="AG97" s="4">
        <v>59.615000000000002</v>
      </c>
      <c r="AI97" t="e">
        <f>#REF!</f>
        <v>#REF!</v>
      </c>
      <c r="AJ97" t="e">
        <f>#REF!</f>
        <v>#REF!</v>
      </c>
      <c r="AK97" s="23">
        <f t="shared" si="5"/>
        <v>1.3420000000000001</v>
      </c>
      <c r="AL97" s="23"/>
      <c r="AM97" s="23">
        <f t="shared" si="4"/>
        <v>1.3420000000000001</v>
      </c>
      <c r="AN97" s="11">
        <f t="shared" si="6"/>
        <v>171.57803000000001</v>
      </c>
      <c r="AP97">
        <v>171.57803000000001</v>
      </c>
    </row>
    <row r="98" spans="1:42">
      <c r="A98">
        <v>1943</v>
      </c>
      <c r="B98" s="7">
        <v>-3.320625E-2</v>
      </c>
      <c r="C98" s="7">
        <v>-9.5501161000000001E-2</v>
      </c>
      <c r="D98" s="7">
        <v>-6.6142709999999993E-2</v>
      </c>
      <c r="E98" s="7">
        <v>71.948939030198957</v>
      </c>
      <c r="F98" s="7">
        <v>7.1948939030198958E-2</v>
      </c>
      <c r="G98" s="11">
        <v>310.2</v>
      </c>
      <c r="H98" s="4">
        <v>75.194166666666661</v>
      </c>
      <c r="I98" s="11">
        <v>310.2</v>
      </c>
      <c r="J98" s="11">
        <v>310.2</v>
      </c>
      <c r="K98" s="11">
        <v>310.2</v>
      </c>
      <c r="L98" s="11">
        <v>310.2</v>
      </c>
      <c r="M98" s="25">
        <v>173.12558999999999</v>
      </c>
      <c r="N98" s="11">
        <v>173.12558999999999</v>
      </c>
      <c r="O98" s="11">
        <v>173.12558999999999</v>
      </c>
      <c r="P98" s="11">
        <v>173.12558999999999</v>
      </c>
      <c r="Q98" s="11">
        <v>173.12558999999999</v>
      </c>
      <c r="R98" s="7">
        <v>1.391</v>
      </c>
      <c r="S98" s="7">
        <v>1.391</v>
      </c>
      <c r="T98" s="7">
        <v>1.391</v>
      </c>
      <c r="U98" s="7">
        <v>1.391</v>
      </c>
      <c r="V98" s="16">
        <v>1.391</v>
      </c>
      <c r="W98" s="11">
        <v>1104</v>
      </c>
      <c r="X98" s="11">
        <v>1104</v>
      </c>
      <c r="Y98" s="11">
        <v>1104</v>
      </c>
      <c r="Z98" s="11">
        <v>1104</v>
      </c>
      <c r="AA98" s="11">
        <v>287.3</v>
      </c>
      <c r="AB98" s="11">
        <v>287.3</v>
      </c>
      <c r="AC98" s="11">
        <v>287.3</v>
      </c>
      <c r="AD98" s="11">
        <v>287.3</v>
      </c>
      <c r="AE98" s="7">
        <v>1.391</v>
      </c>
      <c r="AF98" s="7">
        <v>1.391</v>
      </c>
      <c r="AG98" s="4">
        <v>57.203333333333333</v>
      </c>
      <c r="AI98" t="e">
        <f>#REF!</f>
        <v>#REF!</v>
      </c>
      <c r="AJ98" t="e">
        <f>#REF!</f>
        <v>#REF!</v>
      </c>
      <c r="AK98" s="23">
        <f t="shared" si="5"/>
        <v>1.391</v>
      </c>
      <c r="AL98" s="23"/>
      <c r="AM98" s="23">
        <f t="shared" si="4"/>
        <v>1.391</v>
      </c>
      <c r="AN98" s="11">
        <f t="shared" si="6"/>
        <v>173.12558999999999</v>
      </c>
      <c r="AP98">
        <v>173.12558999999999</v>
      </c>
    </row>
    <row r="99" spans="1:42">
      <c r="A99">
        <v>1944</v>
      </c>
      <c r="B99" s="7">
        <v>-2.5812500000000002E-2</v>
      </c>
      <c r="C99" s="7">
        <v>-9.8905660999999978E-2</v>
      </c>
      <c r="D99" s="7">
        <v>-4.3181250000000004E-2</v>
      </c>
      <c r="E99" s="7">
        <v>74.513831020656653</v>
      </c>
      <c r="F99" s="7">
        <v>7.451383102065666E-2</v>
      </c>
      <c r="G99" s="11">
        <v>310.125</v>
      </c>
      <c r="H99" s="4">
        <v>73.296666666666667</v>
      </c>
      <c r="I99" s="11">
        <v>310.125</v>
      </c>
      <c r="J99" s="11">
        <v>310.125</v>
      </c>
      <c r="K99" s="11">
        <v>310.125</v>
      </c>
      <c r="L99" s="11">
        <v>310.125</v>
      </c>
      <c r="M99" s="25">
        <v>174.67314999999999</v>
      </c>
      <c r="N99" s="11">
        <v>174.67314999999999</v>
      </c>
      <c r="O99" s="11">
        <v>174.67314999999999</v>
      </c>
      <c r="P99" s="11">
        <v>174.67314999999999</v>
      </c>
      <c r="Q99" s="11">
        <v>174.67314999999999</v>
      </c>
      <c r="R99" s="7">
        <v>1.383</v>
      </c>
      <c r="S99" s="7">
        <v>1.383</v>
      </c>
      <c r="T99" s="7">
        <v>1.383</v>
      </c>
      <c r="U99" s="7">
        <v>1.383</v>
      </c>
      <c r="V99" s="16">
        <v>1.383</v>
      </c>
      <c r="W99" s="11">
        <v>1109.25</v>
      </c>
      <c r="X99" s="11">
        <v>1109.25</v>
      </c>
      <c r="Y99" s="11">
        <v>1109.25</v>
      </c>
      <c r="Z99" s="11">
        <v>1109.25</v>
      </c>
      <c r="AA99" s="11">
        <v>287.52499999999998</v>
      </c>
      <c r="AB99" s="11">
        <v>287.52499999999998</v>
      </c>
      <c r="AC99" s="11">
        <v>287.52499999999998</v>
      </c>
      <c r="AD99" s="11">
        <v>287.52499999999998</v>
      </c>
      <c r="AE99" s="7">
        <v>1.383</v>
      </c>
      <c r="AF99" s="7">
        <v>1.383</v>
      </c>
      <c r="AG99" s="4">
        <v>55.305833333333332</v>
      </c>
      <c r="AI99" t="e">
        <f>#REF!</f>
        <v>#REF!</v>
      </c>
      <c r="AJ99" t="e">
        <f>#REF!</f>
        <v>#REF!</v>
      </c>
      <c r="AK99" s="23">
        <f t="shared" si="5"/>
        <v>1.383</v>
      </c>
      <c r="AL99" s="23"/>
      <c r="AM99" s="23">
        <f t="shared" si="4"/>
        <v>1.383</v>
      </c>
      <c r="AN99" s="11">
        <f t="shared" si="6"/>
        <v>174.67314999999999</v>
      </c>
      <c r="AP99">
        <v>174.67314999999999</v>
      </c>
    </row>
    <row r="100" spans="1:42">
      <c r="A100">
        <v>1945</v>
      </c>
      <c r="B100" s="7">
        <v>3.15E-3</v>
      </c>
      <c r="C100" s="7">
        <v>-0.104762571</v>
      </c>
      <c r="D100" s="7">
        <v>-3.2557290000000016E-2</v>
      </c>
      <c r="E100" s="7">
        <v>78.926326702205117</v>
      </c>
      <c r="F100" s="7">
        <v>7.8926326702205118E-2</v>
      </c>
      <c r="G100" s="11">
        <v>310.10000000000002</v>
      </c>
      <c r="H100" s="4">
        <v>75.939166666666665</v>
      </c>
      <c r="I100" s="11">
        <v>310.10000000000002</v>
      </c>
      <c r="J100" s="11">
        <v>310.10000000000002</v>
      </c>
      <c r="K100" s="11">
        <v>310.10000000000002</v>
      </c>
      <c r="L100" s="11">
        <v>310.10000000000002</v>
      </c>
      <c r="M100" s="25">
        <v>176.22072</v>
      </c>
      <c r="N100" s="11">
        <v>176.22072</v>
      </c>
      <c r="O100" s="11">
        <v>176.22072</v>
      </c>
      <c r="P100" s="11">
        <v>176.22072</v>
      </c>
      <c r="Q100" s="11">
        <v>176.22072</v>
      </c>
      <c r="R100" s="7">
        <v>1.1599999999999999</v>
      </c>
      <c r="S100" s="7">
        <v>1.1599999999999999</v>
      </c>
      <c r="T100" s="7">
        <v>1.1599999999999999</v>
      </c>
      <c r="U100" s="7">
        <v>1.1599999999999999</v>
      </c>
      <c r="V100" s="16">
        <v>1.1599999999999999</v>
      </c>
      <c r="W100" s="11">
        <v>1114.75</v>
      </c>
      <c r="X100" s="11">
        <v>1114.75</v>
      </c>
      <c r="Y100" s="11">
        <v>1114.75</v>
      </c>
      <c r="Z100" s="11">
        <v>1114.75</v>
      </c>
      <c r="AA100" s="11">
        <v>287.77499999999998</v>
      </c>
      <c r="AB100" s="11">
        <v>287.77499999999998</v>
      </c>
      <c r="AC100" s="11">
        <v>287.77499999999998</v>
      </c>
      <c r="AD100" s="11">
        <v>287.77499999999998</v>
      </c>
      <c r="AE100" s="7">
        <v>1.1599999999999999</v>
      </c>
      <c r="AF100" s="7">
        <v>1.1599999999999999</v>
      </c>
      <c r="AG100" s="4">
        <v>57.948333333333331</v>
      </c>
      <c r="AI100" t="e">
        <f>#REF!</f>
        <v>#REF!</v>
      </c>
      <c r="AJ100" t="e">
        <f>#REF!</f>
        <v>#REF!</v>
      </c>
      <c r="AK100" s="23">
        <f t="shared" si="5"/>
        <v>1.1599999999999999</v>
      </c>
      <c r="AL100" s="23"/>
      <c r="AM100" s="23">
        <f t="shared" si="4"/>
        <v>1.1599999999999999</v>
      </c>
      <c r="AN100" s="11">
        <f t="shared" si="6"/>
        <v>176.22072</v>
      </c>
      <c r="AP100">
        <v>176.22072</v>
      </c>
    </row>
    <row r="101" spans="1:42">
      <c r="A101">
        <v>1946</v>
      </c>
      <c r="B101" s="7">
        <v>3.3888750000000002E-2</v>
      </c>
      <c r="C101" s="7">
        <v>-0.10907426099999998</v>
      </c>
      <c r="D101" s="7">
        <v>-2.5360419999999995E-2</v>
      </c>
      <c r="E101" s="7">
        <v>82.174680101040934</v>
      </c>
      <c r="F101" s="7">
        <v>8.2174680101040939E-2</v>
      </c>
      <c r="G101" s="11">
        <v>310.125</v>
      </c>
      <c r="H101" s="4">
        <v>81.674999999999997</v>
      </c>
      <c r="I101" s="11">
        <v>310.125</v>
      </c>
      <c r="J101" s="11">
        <v>310.125</v>
      </c>
      <c r="K101" s="11">
        <v>310.125</v>
      </c>
      <c r="L101" s="11">
        <v>310.125</v>
      </c>
      <c r="M101" s="25">
        <v>177.76828</v>
      </c>
      <c r="N101" s="11">
        <v>177.76828</v>
      </c>
      <c r="O101" s="11">
        <v>177.76828</v>
      </c>
      <c r="P101" s="11">
        <v>177.76828</v>
      </c>
      <c r="Q101" s="11">
        <v>177.76828</v>
      </c>
      <c r="R101" s="7">
        <v>1.238</v>
      </c>
      <c r="S101" s="7">
        <v>1.238</v>
      </c>
      <c r="T101" s="7">
        <v>1.238</v>
      </c>
      <c r="U101" s="7">
        <v>1.238</v>
      </c>
      <c r="V101" s="16">
        <v>1.238</v>
      </c>
      <c r="W101" s="11">
        <v>1120.5</v>
      </c>
      <c r="X101" s="11">
        <v>1120.5</v>
      </c>
      <c r="Y101" s="11">
        <v>1120.5</v>
      </c>
      <c r="Z101" s="11">
        <v>1120.5</v>
      </c>
      <c r="AA101" s="11">
        <v>288.02499999999998</v>
      </c>
      <c r="AB101" s="11">
        <v>288.02499999999998</v>
      </c>
      <c r="AC101" s="11">
        <v>288.02499999999998</v>
      </c>
      <c r="AD101" s="11">
        <v>288.02499999999998</v>
      </c>
      <c r="AE101" s="7">
        <v>1.238</v>
      </c>
      <c r="AF101" s="7">
        <v>1.238</v>
      </c>
      <c r="AG101" s="4">
        <v>63.68416666666667</v>
      </c>
      <c r="AI101" t="e">
        <f>#REF!</f>
        <v>#REF!</v>
      </c>
      <c r="AJ101" t="e">
        <f>#REF!</f>
        <v>#REF!</v>
      </c>
      <c r="AK101" s="23">
        <f t="shared" si="5"/>
        <v>1.238</v>
      </c>
      <c r="AL101" s="23"/>
      <c r="AM101" s="23">
        <f t="shared" si="4"/>
        <v>1.238</v>
      </c>
      <c r="AN101" s="11">
        <f t="shared" si="6"/>
        <v>177.76828</v>
      </c>
      <c r="AP101">
        <v>177.76828</v>
      </c>
    </row>
    <row r="102" spans="1:42">
      <c r="A102">
        <v>1947</v>
      </c>
      <c r="B102" s="7">
        <v>6.4837494999999995E-2</v>
      </c>
      <c r="C102" s="7">
        <v>-0.11331201099999999</v>
      </c>
      <c r="D102" s="7">
        <v>-3.3585420000000005E-2</v>
      </c>
      <c r="E102" s="7">
        <v>85.367328370261731</v>
      </c>
      <c r="F102" s="7">
        <v>8.536732837026173E-2</v>
      </c>
      <c r="G102" s="11">
        <v>310.2</v>
      </c>
      <c r="H102" s="4">
        <v>81.958333333333329</v>
      </c>
      <c r="I102" s="11">
        <v>310.2</v>
      </c>
      <c r="J102" s="11">
        <v>310.2</v>
      </c>
      <c r="K102" s="11">
        <v>310.2</v>
      </c>
      <c r="L102" s="11">
        <v>310.2</v>
      </c>
      <c r="M102" s="25">
        <v>179.31584000000001</v>
      </c>
      <c r="N102" s="11">
        <v>179.31584000000001</v>
      </c>
      <c r="O102" s="11">
        <v>179.31584000000001</v>
      </c>
      <c r="P102" s="11">
        <v>179.31584000000001</v>
      </c>
      <c r="Q102" s="11">
        <v>179.31584000000001</v>
      </c>
      <c r="R102" s="7">
        <v>1.3919999999999999</v>
      </c>
      <c r="S102" s="7">
        <v>1.3919999999999999</v>
      </c>
      <c r="T102" s="7">
        <v>1.3919999999999999</v>
      </c>
      <c r="U102" s="7">
        <v>1.3919999999999999</v>
      </c>
      <c r="V102" s="16">
        <v>1.3919999999999999</v>
      </c>
      <c r="W102" s="11">
        <v>1126.75</v>
      </c>
      <c r="X102" s="11">
        <v>1126.75</v>
      </c>
      <c r="Y102" s="11">
        <v>1126.75</v>
      </c>
      <c r="Z102" s="11">
        <v>1126.75</v>
      </c>
      <c r="AA102" s="11">
        <v>288.27499999999998</v>
      </c>
      <c r="AB102" s="11">
        <v>288.27499999999998</v>
      </c>
      <c r="AC102" s="11">
        <v>288.27499999999998</v>
      </c>
      <c r="AD102" s="11">
        <v>288.27499999999998</v>
      </c>
      <c r="AE102" s="7">
        <v>1.3919999999999999</v>
      </c>
      <c r="AF102" s="7">
        <v>1.3919999999999999</v>
      </c>
      <c r="AG102" s="4">
        <v>63.967500000000001</v>
      </c>
      <c r="AI102" t="e">
        <f>#REF!</f>
        <v>#REF!</v>
      </c>
      <c r="AJ102" t="e">
        <f>#REF!</f>
        <v>#REF!</v>
      </c>
      <c r="AK102" s="23">
        <f t="shared" si="5"/>
        <v>1.3919999999999999</v>
      </c>
      <c r="AL102" s="23"/>
      <c r="AM102" s="23">
        <f t="shared" si="4"/>
        <v>1.3919999999999999</v>
      </c>
      <c r="AN102" s="11">
        <f t="shared" si="6"/>
        <v>179.31584000000001</v>
      </c>
      <c r="AP102">
        <v>179.31584000000001</v>
      </c>
    </row>
    <row r="103" spans="1:42">
      <c r="A103">
        <v>1948</v>
      </c>
      <c r="B103" s="7">
        <v>8.2639374999999987E-2</v>
      </c>
      <c r="C103" s="7">
        <v>-0.12106294099999998</v>
      </c>
      <c r="D103" s="7">
        <v>-3.5641670000000014E-2</v>
      </c>
      <c r="E103" s="7">
        <v>91.206746280556445</v>
      </c>
      <c r="F103" s="7">
        <v>9.1206746280556444E-2</v>
      </c>
      <c r="G103" s="11">
        <v>310.32499999999999</v>
      </c>
      <c r="H103" s="4">
        <v>88.033333333333331</v>
      </c>
      <c r="I103" s="11">
        <v>310.32499999999999</v>
      </c>
      <c r="J103" s="11">
        <v>310.32499999999999</v>
      </c>
      <c r="K103" s="11">
        <v>310.32499999999999</v>
      </c>
      <c r="L103" s="11">
        <v>310.32499999999999</v>
      </c>
      <c r="M103" s="25">
        <v>180.86340999999999</v>
      </c>
      <c r="N103" s="11">
        <v>180.86340999999999</v>
      </c>
      <c r="O103" s="11">
        <v>180.86340999999999</v>
      </c>
      <c r="P103" s="11">
        <v>180.86340999999999</v>
      </c>
      <c r="Q103" s="11">
        <v>180.86340999999999</v>
      </c>
      <c r="R103" s="7">
        <v>1.4690000000000001</v>
      </c>
      <c r="S103" s="7">
        <v>1.4690000000000001</v>
      </c>
      <c r="T103" s="7">
        <v>1.4690000000000001</v>
      </c>
      <c r="U103" s="7">
        <v>1.4690000000000001</v>
      </c>
      <c r="V103" s="16">
        <v>1.4690000000000001</v>
      </c>
      <c r="W103" s="11">
        <v>1133.25</v>
      </c>
      <c r="X103" s="11">
        <v>1133.25</v>
      </c>
      <c r="Y103" s="11">
        <v>1133.25</v>
      </c>
      <c r="Z103" s="11">
        <v>1133.25</v>
      </c>
      <c r="AA103" s="11">
        <v>288.52499999999998</v>
      </c>
      <c r="AB103" s="11">
        <v>288.52499999999998</v>
      </c>
      <c r="AC103" s="11">
        <v>288.52499999999998</v>
      </c>
      <c r="AD103" s="11">
        <v>288.52499999999998</v>
      </c>
      <c r="AE103" s="7">
        <v>1.4690000000000001</v>
      </c>
      <c r="AF103" s="7">
        <v>1.4690000000000001</v>
      </c>
      <c r="AG103" s="4">
        <v>70.042500000000004</v>
      </c>
      <c r="AI103" t="e">
        <f>#REF!</f>
        <v>#REF!</v>
      </c>
      <c r="AJ103" t="e">
        <f>#REF!</f>
        <v>#REF!</v>
      </c>
      <c r="AK103" s="23">
        <f t="shared" si="5"/>
        <v>1.4690000000000001</v>
      </c>
      <c r="AL103" s="23"/>
      <c r="AM103" s="23">
        <f t="shared" si="4"/>
        <v>1.4690000000000001</v>
      </c>
      <c r="AN103" s="11">
        <f t="shared" si="6"/>
        <v>180.86340999999999</v>
      </c>
      <c r="AP103">
        <v>180.86340999999999</v>
      </c>
    </row>
    <row r="104" spans="1:42">
      <c r="A104">
        <v>1949</v>
      </c>
      <c r="B104" s="7">
        <v>6.9562495000000002E-2</v>
      </c>
      <c r="C104" s="7">
        <v>-0.126525691</v>
      </c>
      <c r="D104" s="7">
        <v>-4.3181250000000004E-2</v>
      </c>
      <c r="E104" s="7">
        <v>95.322288568960886</v>
      </c>
      <c r="F104" s="7">
        <v>9.5322288568960883E-2</v>
      </c>
      <c r="G104" s="11">
        <v>310.5</v>
      </c>
      <c r="H104" s="4">
        <v>87.606666666666655</v>
      </c>
      <c r="I104" s="11">
        <v>310.5</v>
      </c>
      <c r="J104" s="11">
        <v>310.5</v>
      </c>
      <c r="K104" s="11">
        <v>310.5</v>
      </c>
      <c r="L104" s="11">
        <v>310.5</v>
      </c>
      <c r="M104" s="25">
        <v>182.41096999999999</v>
      </c>
      <c r="N104" s="11">
        <v>182.41096999999999</v>
      </c>
      <c r="O104" s="11">
        <v>182.41096999999999</v>
      </c>
      <c r="P104" s="11">
        <v>182.41096999999999</v>
      </c>
      <c r="Q104" s="11">
        <v>182.41096999999999</v>
      </c>
      <c r="R104" s="7">
        <v>1.419</v>
      </c>
      <c r="S104" s="7">
        <v>1.419</v>
      </c>
      <c r="T104" s="7">
        <v>1.419</v>
      </c>
      <c r="U104" s="7">
        <v>1.419</v>
      </c>
      <c r="V104" s="16">
        <v>1.419</v>
      </c>
      <c r="W104" s="11">
        <v>1140</v>
      </c>
      <c r="X104" s="11">
        <v>1140</v>
      </c>
      <c r="Y104" s="11">
        <v>1140</v>
      </c>
      <c r="Z104" s="11">
        <v>1140</v>
      </c>
      <c r="AA104" s="11">
        <v>288.77499999999998</v>
      </c>
      <c r="AB104" s="11">
        <v>288.77499999999998</v>
      </c>
      <c r="AC104" s="11">
        <v>288.77499999999998</v>
      </c>
      <c r="AD104" s="11">
        <v>288.77499999999998</v>
      </c>
      <c r="AE104" s="7">
        <v>1.419</v>
      </c>
      <c r="AF104" s="7">
        <v>1.419</v>
      </c>
      <c r="AG104" s="4">
        <v>69.615833333333327</v>
      </c>
      <c r="AI104" t="e">
        <f>#REF!</f>
        <v>#REF!</v>
      </c>
      <c r="AJ104" t="e">
        <f>#REF!</f>
        <v>#REF!</v>
      </c>
      <c r="AK104" s="23">
        <f t="shared" si="5"/>
        <v>1.419</v>
      </c>
      <c r="AL104" s="23"/>
      <c r="AM104" s="23">
        <f t="shared" si="4"/>
        <v>1.419</v>
      </c>
      <c r="AN104" s="11">
        <f t="shared" si="6"/>
        <v>182.41096999999999</v>
      </c>
      <c r="AP104">
        <v>182.41096999999999</v>
      </c>
    </row>
    <row r="105" spans="1:42">
      <c r="A105">
        <v>1950</v>
      </c>
      <c r="B105" s="7">
        <v>3.3910624999999993E-2</v>
      </c>
      <c r="C105" s="7">
        <v>-0.13088011099999999</v>
      </c>
      <c r="D105" s="7">
        <v>-4.558021000000001E-2</v>
      </c>
      <c r="E105" s="7">
        <v>98.602834017951594</v>
      </c>
      <c r="F105" s="7">
        <v>9.8602834017951599E-2</v>
      </c>
      <c r="G105" s="11">
        <v>310.75</v>
      </c>
      <c r="H105" s="4">
        <v>92.513333333333321</v>
      </c>
      <c r="I105" s="11">
        <v>310.75</v>
      </c>
      <c r="J105" s="11">
        <v>310.75</v>
      </c>
      <c r="K105" s="11">
        <v>310.75</v>
      </c>
      <c r="L105" s="11">
        <v>310.75</v>
      </c>
      <c r="M105" s="25">
        <v>183.95853</v>
      </c>
      <c r="N105" s="11">
        <v>183.95853</v>
      </c>
      <c r="O105" s="11">
        <v>183.95853</v>
      </c>
      <c r="P105" s="11">
        <v>183.95853</v>
      </c>
      <c r="Q105" s="11">
        <v>183.95853</v>
      </c>
      <c r="R105" s="7">
        <v>1.63</v>
      </c>
      <c r="S105" s="7">
        <v>1.63</v>
      </c>
      <c r="T105" s="7">
        <v>1.63</v>
      </c>
      <c r="U105" s="7">
        <v>1.63</v>
      </c>
      <c r="V105" s="16">
        <v>1.63</v>
      </c>
      <c r="W105" s="11">
        <v>1147.25</v>
      </c>
      <c r="X105" s="11">
        <v>1147.25</v>
      </c>
      <c r="Y105" s="11">
        <v>1147.25</v>
      </c>
      <c r="Z105" s="11">
        <v>1147.25</v>
      </c>
      <c r="AA105" s="11">
        <v>289</v>
      </c>
      <c r="AB105" s="11">
        <v>289</v>
      </c>
      <c r="AC105" s="11">
        <v>289</v>
      </c>
      <c r="AD105" s="11">
        <v>289</v>
      </c>
      <c r="AE105" s="7">
        <v>1.63</v>
      </c>
      <c r="AF105" s="7">
        <v>1.63</v>
      </c>
      <c r="AG105" s="4">
        <v>74.522500000000008</v>
      </c>
      <c r="AI105" t="e">
        <f>#REF!</f>
        <v>#REF!</v>
      </c>
      <c r="AJ105" t="e">
        <f>#REF!</f>
        <v>#REF!</v>
      </c>
      <c r="AK105" s="23">
        <f t="shared" si="5"/>
        <v>1.63</v>
      </c>
      <c r="AL105" s="23"/>
      <c r="AM105" s="23">
        <f t="shared" si="4"/>
        <v>1.63</v>
      </c>
      <c r="AN105" s="11">
        <f t="shared" si="6"/>
        <v>183.95853</v>
      </c>
      <c r="AP105">
        <v>183.95853</v>
      </c>
    </row>
    <row r="106" spans="1:42">
      <c r="A106">
        <v>1951</v>
      </c>
      <c r="B106" s="7">
        <v>2.2137500000000004E-3</v>
      </c>
      <c r="C106" s="7">
        <v>-0.128671811</v>
      </c>
      <c r="D106" s="7">
        <v>-4.1810420000000015E-2</v>
      </c>
      <c r="E106" s="7">
        <v>96.939138619940806</v>
      </c>
      <c r="F106" s="7">
        <v>9.6939138619940801E-2</v>
      </c>
      <c r="G106" s="11">
        <v>311.10000000000002</v>
      </c>
      <c r="H106" s="4">
        <v>103.13499999999999</v>
      </c>
      <c r="I106" s="11">
        <v>311.10000000000002</v>
      </c>
      <c r="J106" s="11">
        <v>311.10000000000002</v>
      </c>
      <c r="K106" s="11">
        <v>311.10000000000002</v>
      </c>
      <c r="L106" s="11">
        <v>311.10000000000002</v>
      </c>
      <c r="M106" s="25">
        <v>189.11002999999999</v>
      </c>
      <c r="N106" s="11">
        <v>189.11002999999999</v>
      </c>
      <c r="O106" s="11">
        <v>189.11002999999999</v>
      </c>
      <c r="P106" s="11">
        <v>189.11002999999999</v>
      </c>
      <c r="Q106" s="11">
        <v>189.11002999999999</v>
      </c>
      <c r="R106" s="7">
        <v>1.768</v>
      </c>
      <c r="S106" s="7">
        <v>1.768</v>
      </c>
      <c r="T106" s="7">
        <v>1.768</v>
      </c>
      <c r="U106" s="7">
        <v>1.768</v>
      </c>
      <c r="V106" s="16">
        <v>1.768</v>
      </c>
      <c r="W106" s="11">
        <v>1155</v>
      </c>
      <c r="X106" s="11">
        <v>1155</v>
      </c>
      <c r="Y106" s="11">
        <v>1155</v>
      </c>
      <c r="Z106" s="11">
        <v>1155</v>
      </c>
      <c r="AA106" s="11">
        <v>289.2</v>
      </c>
      <c r="AB106" s="11">
        <v>289.2</v>
      </c>
      <c r="AC106" s="11">
        <v>289.2</v>
      </c>
      <c r="AD106" s="11">
        <v>289.2</v>
      </c>
      <c r="AE106" s="7">
        <v>1.7669999999999999</v>
      </c>
      <c r="AF106" s="7">
        <v>1.7669999999999999</v>
      </c>
      <c r="AG106" s="4">
        <v>85.144166666666663</v>
      </c>
      <c r="AI106" t="e">
        <f>#REF!</f>
        <v>#REF!</v>
      </c>
      <c r="AJ106" t="e">
        <f>#REF!</f>
        <v>#REF!</v>
      </c>
      <c r="AK106" s="23">
        <f t="shared" si="5"/>
        <v>1.768</v>
      </c>
      <c r="AL106" s="23"/>
      <c r="AM106" s="23">
        <f t="shared" si="4"/>
        <v>1.768</v>
      </c>
      <c r="AN106" s="11">
        <f t="shared" si="6"/>
        <v>189.11002999999999</v>
      </c>
      <c r="AP106">
        <v>189.11002999999999</v>
      </c>
    </row>
    <row r="107" spans="1:42">
      <c r="A107">
        <v>1952</v>
      </c>
      <c r="B107" s="7">
        <v>-1.5006249999999999E-2</v>
      </c>
      <c r="C107" s="7">
        <v>-0.125437151</v>
      </c>
      <c r="D107" s="7">
        <v>-4.7979170000000015E-2</v>
      </c>
      <c r="E107" s="7">
        <v>94.502201176599939</v>
      </c>
      <c r="F107" s="7">
        <v>9.4502201176599937E-2</v>
      </c>
      <c r="G107" s="11">
        <v>311.5</v>
      </c>
      <c r="H107" s="4">
        <v>100.12333333333332</v>
      </c>
      <c r="I107" s="11">
        <v>311.5</v>
      </c>
      <c r="J107" s="11">
        <v>311.5</v>
      </c>
      <c r="K107" s="11">
        <v>311.5</v>
      </c>
      <c r="L107" s="11">
        <v>311.5</v>
      </c>
      <c r="M107" s="25">
        <v>194.26152999999999</v>
      </c>
      <c r="N107" s="11">
        <v>194.26152999999999</v>
      </c>
      <c r="O107" s="11">
        <v>194.26152999999999</v>
      </c>
      <c r="P107" s="11">
        <v>194.26152999999999</v>
      </c>
      <c r="Q107" s="11">
        <v>194.26152999999999</v>
      </c>
      <c r="R107" s="7">
        <v>1.796</v>
      </c>
      <c r="S107" s="7">
        <v>1.796</v>
      </c>
      <c r="T107" s="7">
        <v>1.796</v>
      </c>
      <c r="U107" s="7">
        <v>1.796</v>
      </c>
      <c r="V107" s="16">
        <v>1.796</v>
      </c>
      <c r="W107" s="11">
        <v>1163.5</v>
      </c>
      <c r="X107" s="11">
        <v>1163.5</v>
      </c>
      <c r="Y107" s="11">
        <v>1163.5</v>
      </c>
      <c r="Z107" s="11">
        <v>1163.5</v>
      </c>
      <c r="AA107" s="11">
        <v>289.42500000000001</v>
      </c>
      <c r="AB107" s="11">
        <v>289.42500000000001</v>
      </c>
      <c r="AC107" s="11">
        <v>289.42500000000001</v>
      </c>
      <c r="AD107" s="11">
        <v>289.42500000000001</v>
      </c>
      <c r="AE107" s="7">
        <v>1.7949999999999999</v>
      </c>
      <c r="AF107" s="7">
        <v>1.7949999999999999</v>
      </c>
      <c r="AG107" s="4">
        <v>82.132499999999993</v>
      </c>
      <c r="AI107" t="e">
        <f>#REF!</f>
        <v>#REF!</v>
      </c>
      <c r="AJ107" t="e">
        <f>#REF!</f>
        <v>#REF!</v>
      </c>
      <c r="AK107" s="23">
        <f t="shared" si="5"/>
        <v>1.796</v>
      </c>
      <c r="AL107" s="23"/>
      <c r="AM107" s="23">
        <f t="shared" si="4"/>
        <v>1.796</v>
      </c>
      <c r="AN107" s="11">
        <f t="shared" si="6"/>
        <v>194.26152999999999</v>
      </c>
      <c r="AP107">
        <v>194.26152999999999</v>
      </c>
    </row>
    <row r="108" spans="1:42">
      <c r="A108">
        <v>1953</v>
      </c>
      <c r="B108" s="7">
        <v>-2.6350625000000003E-2</v>
      </c>
      <c r="C108" s="7">
        <v>-0.13205547099999998</v>
      </c>
      <c r="D108" s="7">
        <v>-5.6889579999999995E-2</v>
      </c>
      <c r="E108" s="7">
        <v>99.48833011132929</v>
      </c>
      <c r="F108" s="7">
        <v>9.9488330111329293E-2</v>
      </c>
      <c r="G108" s="11">
        <v>311.92500000000001</v>
      </c>
      <c r="H108" s="4">
        <v>102.60749999999999</v>
      </c>
      <c r="I108" s="11">
        <v>311.92500000000001</v>
      </c>
      <c r="J108" s="11">
        <v>311.92500000000001</v>
      </c>
      <c r="K108" s="11">
        <v>311.92500000000001</v>
      </c>
      <c r="L108" s="11">
        <v>311.92500000000001</v>
      </c>
      <c r="M108" s="25">
        <v>199.41302999999999</v>
      </c>
      <c r="N108" s="11">
        <v>199.41302999999999</v>
      </c>
      <c r="O108" s="11">
        <v>199.41302999999999</v>
      </c>
      <c r="P108" s="11">
        <v>199.41302999999999</v>
      </c>
      <c r="Q108" s="11">
        <v>199.41302999999999</v>
      </c>
      <c r="R108" s="7">
        <v>1.841</v>
      </c>
      <c r="S108" s="7">
        <v>1.841</v>
      </c>
      <c r="T108" s="7">
        <v>1.841</v>
      </c>
      <c r="U108" s="7">
        <v>1.841</v>
      </c>
      <c r="V108" s="16">
        <v>1.841</v>
      </c>
      <c r="W108" s="11">
        <v>1172.75</v>
      </c>
      <c r="X108" s="11">
        <v>1172.75</v>
      </c>
      <c r="Y108" s="11">
        <v>1172.75</v>
      </c>
      <c r="Z108" s="11">
        <v>1172.75</v>
      </c>
      <c r="AA108" s="11">
        <v>289.67500000000001</v>
      </c>
      <c r="AB108" s="11">
        <v>289.67500000000001</v>
      </c>
      <c r="AC108" s="11">
        <v>289.67500000000001</v>
      </c>
      <c r="AD108" s="11">
        <v>289.67500000000001</v>
      </c>
      <c r="AE108" s="7">
        <v>1.841</v>
      </c>
      <c r="AF108" s="7">
        <v>1.841</v>
      </c>
      <c r="AG108" s="4">
        <v>84.61666666666666</v>
      </c>
      <c r="AI108" t="e">
        <f>#REF!</f>
        <v>#REF!</v>
      </c>
      <c r="AJ108" t="e">
        <f>#REF!</f>
        <v>#REF!</v>
      </c>
      <c r="AK108" s="23">
        <f t="shared" si="5"/>
        <v>1.841</v>
      </c>
      <c r="AL108" s="23"/>
      <c r="AM108" s="23">
        <f t="shared" si="4"/>
        <v>1.841</v>
      </c>
      <c r="AN108" s="11">
        <f t="shared" si="6"/>
        <v>199.41302999999999</v>
      </c>
      <c r="AP108">
        <v>199.41302999999999</v>
      </c>
    </row>
    <row r="109" spans="1:42">
      <c r="A109">
        <v>1954</v>
      </c>
      <c r="B109" s="7">
        <v>-2.4701250000000001E-2</v>
      </c>
      <c r="C109" s="7">
        <v>-0.139606171</v>
      </c>
      <c r="D109" s="7">
        <v>-5.1748960000000011E-2</v>
      </c>
      <c r="E109" s="7">
        <v>105.17689816900268</v>
      </c>
      <c r="F109" s="7">
        <v>0.10517689816900268</v>
      </c>
      <c r="G109" s="11">
        <v>312.42500000000001</v>
      </c>
      <c r="H109" s="4">
        <v>100.96166666666666</v>
      </c>
      <c r="I109" s="11">
        <v>312.42500000000001</v>
      </c>
      <c r="J109" s="11">
        <v>312.42500000000001</v>
      </c>
      <c r="K109" s="11">
        <v>312.42500000000001</v>
      </c>
      <c r="L109" s="11">
        <v>312.42500000000001</v>
      </c>
      <c r="M109" s="25">
        <v>204.56452999999999</v>
      </c>
      <c r="N109" s="11">
        <v>204.56452999999999</v>
      </c>
      <c r="O109" s="11">
        <v>204.56452999999999</v>
      </c>
      <c r="P109" s="11">
        <v>204.56452999999999</v>
      </c>
      <c r="Q109" s="11">
        <v>204.56452999999999</v>
      </c>
      <c r="R109" s="7">
        <v>1.865</v>
      </c>
      <c r="S109" s="7">
        <v>1.865</v>
      </c>
      <c r="T109" s="7">
        <v>1.865</v>
      </c>
      <c r="U109" s="7">
        <v>1.865</v>
      </c>
      <c r="V109" s="16">
        <v>1.865</v>
      </c>
      <c r="W109" s="11">
        <v>1182.25</v>
      </c>
      <c r="X109" s="11">
        <v>1182.25</v>
      </c>
      <c r="Y109" s="11">
        <v>1182.25</v>
      </c>
      <c r="Z109" s="11">
        <v>1182.25</v>
      </c>
      <c r="AA109" s="11">
        <v>289.89999999999998</v>
      </c>
      <c r="AB109" s="11">
        <v>289.89999999999998</v>
      </c>
      <c r="AC109" s="11">
        <v>289.89999999999998</v>
      </c>
      <c r="AD109" s="11">
        <v>289.89999999999998</v>
      </c>
      <c r="AE109" s="7">
        <v>1.865</v>
      </c>
      <c r="AF109" s="7">
        <v>1.865</v>
      </c>
      <c r="AG109" s="4">
        <v>82.970833333333331</v>
      </c>
      <c r="AI109" t="e">
        <f>#REF!</f>
        <v>#REF!</v>
      </c>
      <c r="AJ109" t="e">
        <f>#REF!</f>
        <v>#REF!</v>
      </c>
      <c r="AK109" s="23">
        <f t="shared" si="5"/>
        <v>1.865</v>
      </c>
      <c r="AL109" s="23"/>
      <c r="AM109" s="23">
        <f t="shared" si="4"/>
        <v>1.865</v>
      </c>
      <c r="AN109" s="11">
        <f t="shared" si="6"/>
        <v>204.56452999999999</v>
      </c>
      <c r="AP109">
        <v>204.56452999999999</v>
      </c>
    </row>
    <row r="110" spans="1:42">
      <c r="A110">
        <v>1955</v>
      </c>
      <c r="B110" s="7">
        <v>1.0447499999999998E-2</v>
      </c>
      <c r="C110" s="7">
        <v>-0.14458010099999999</v>
      </c>
      <c r="D110" s="7">
        <v>-2.9472920000000014E-2</v>
      </c>
      <c r="E110" s="7">
        <v>108.92417184152356</v>
      </c>
      <c r="F110" s="7">
        <v>0.10892417184152356</v>
      </c>
      <c r="G110" s="11">
        <v>313</v>
      </c>
      <c r="H110" s="4">
        <v>104.12416666666665</v>
      </c>
      <c r="I110" s="11">
        <v>313</v>
      </c>
      <c r="J110" s="11">
        <v>313</v>
      </c>
      <c r="K110" s="11">
        <v>313</v>
      </c>
      <c r="L110" s="11">
        <v>313</v>
      </c>
      <c r="M110" s="25">
        <v>209.71602999999999</v>
      </c>
      <c r="N110" s="11">
        <v>209.71602999999999</v>
      </c>
      <c r="O110" s="11">
        <v>209.71602999999999</v>
      </c>
      <c r="P110" s="11">
        <v>209.71602999999999</v>
      </c>
      <c r="Q110" s="11">
        <v>209.71602999999999</v>
      </c>
      <c r="R110" s="7">
        <v>2.0430000000000001</v>
      </c>
      <c r="S110" s="7">
        <v>2.0430000000000001</v>
      </c>
      <c r="T110" s="7">
        <v>2.0430000000000001</v>
      </c>
      <c r="U110" s="7">
        <v>2.0430000000000001</v>
      </c>
      <c r="V110" s="16">
        <v>2.0430000000000001</v>
      </c>
      <c r="W110" s="11">
        <v>1192</v>
      </c>
      <c r="X110" s="11">
        <v>1192</v>
      </c>
      <c r="Y110" s="11">
        <v>1192</v>
      </c>
      <c r="Z110" s="11">
        <v>1192</v>
      </c>
      <c r="AA110" s="11">
        <v>290.125</v>
      </c>
      <c r="AB110" s="11">
        <v>290.125</v>
      </c>
      <c r="AC110" s="11">
        <v>290.125</v>
      </c>
      <c r="AD110" s="11">
        <v>290.125</v>
      </c>
      <c r="AE110" s="7">
        <v>2.0419999999999998</v>
      </c>
      <c r="AF110" s="7">
        <v>2.0419999999999998</v>
      </c>
      <c r="AG110" s="4">
        <v>86.133333333333326</v>
      </c>
      <c r="AI110" t="e">
        <f>#REF!</f>
        <v>#REF!</v>
      </c>
      <c r="AJ110" t="e">
        <f>#REF!</f>
        <v>#REF!</v>
      </c>
      <c r="AK110" s="23">
        <f t="shared" si="5"/>
        <v>2.0430000000000001</v>
      </c>
      <c r="AL110" s="23"/>
      <c r="AM110" s="23">
        <f t="shared" si="4"/>
        <v>2.0430000000000001</v>
      </c>
      <c r="AN110" s="11">
        <f t="shared" si="6"/>
        <v>209.71602999999999</v>
      </c>
      <c r="AP110">
        <v>209.71602999999999</v>
      </c>
    </row>
    <row r="111" spans="1:42">
      <c r="A111">
        <v>1956</v>
      </c>
      <c r="B111" s="7">
        <v>7.8054375000000009E-2</v>
      </c>
      <c r="C111" s="7">
        <v>-0.149494661</v>
      </c>
      <c r="D111" s="7">
        <v>-1.7135420000000012E-2</v>
      </c>
      <c r="E111" s="7">
        <v>112.62671717288613</v>
      </c>
      <c r="F111" s="7">
        <v>0.11262671717288614</v>
      </c>
      <c r="G111" s="11">
        <v>313.60000000000002</v>
      </c>
      <c r="H111" s="4">
        <v>98.935833333333335</v>
      </c>
      <c r="I111" s="11">
        <v>313.60000000000002</v>
      </c>
      <c r="J111" s="11">
        <v>313.60000000000002</v>
      </c>
      <c r="K111" s="11">
        <v>313.60000000000002</v>
      </c>
      <c r="L111" s="11">
        <v>313.60000000000002</v>
      </c>
      <c r="M111" s="25">
        <v>214.86752999999999</v>
      </c>
      <c r="N111" s="11">
        <v>214.86752999999999</v>
      </c>
      <c r="O111" s="11">
        <v>214.86752999999999</v>
      </c>
      <c r="P111" s="11">
        <v>214.86752999999999</v>
      </c>
      <c r="Q111" s="11">
        <v>214.86752999999999</v>
      </c>
      <c r="R111" s="7">
        <v>2.1779999999999999</v>
      </c>
      <c r="S111" s="7">
        <v>2.1779999999999999</v>
      </c>
      <c r="T111" s="7">
        <v>2.1779999999999999</v>
      </c>
      <c r="U111" s="7">
        <v>2.1779999999999999</v>
      </c>
      <c r="V111" s="16">
        <v>2.1779999999999999</v>
      </c>
      <c r="W111" s="11">
        <v>1202.25</v>
      </c>
      <c r="X111" s="11">
        <v>1202.25</v>
      </c>
      <c r="Y111" s="11">
        <v>1202.25</v>
      </c>
      <c r="Z111" s="11">
        <v>1202.25</v>
      </c>
      <c r="AA111" s="11">
        <v>290.375</v>
      </c>
      <c r="AB111" s="11">
        <v>290.375</v>
      </c>
      <c r="AC111" s="11">
        <v>290.375</v>
      </c>
      <c r="AD111" s="11">
        <v>290.375</v>
      </c>
      <c r="AE111" s="7">
        <v>2.177</v>
      </c>
      <c r="AF111" s="7">
        <v>2.177</v>
      </c>
      <c r="AG111" s="4">
        <v>80.944999999999993</v>
      </c>
      <c r="AI111" t="e">
        <f>#REF!</f>
        <v>#REF!</v>
      </c>
      <c r="AJ111" t="e">
        <f>#REF!</f>
        <v>#REF!</v>
      </c>
      <c r="AK111" s="23">
        <f t="shared" si="5"/>
        <v>2.1779999999999999</v>
      </c>
      <c r="AL111" s="23"/>
      <c r="AM111" s="23">
        <f t="shared" si="4"/>
        <v>2.1779999999999999</v>
      </c>
      <c r="AN111" s="11">
        <f t="shared" si="6"/>
        <v>214.86752999999999</v>
      </c>
      <c r="AP111">
        <v>214.86752999999999</v>
      </c>
    </row>
    <row r="112" spans="1:42">
      <c r="A112">
        <v>1957</v>
      </c>
      <c r="B112" s="7">
        <v>0.13110999499999998</v>
      </c>
      <c r="C112" s="7">
        <v>-0.15660374099999999</v>
      </c>
      <c r="D112" s="7">
        <v>-6.8541700000000205E-3</v>
      </c>
      <c r="E112" s="7">
        <v>117.98257628627226</v>
      </c>
      <c r="F112" s="7">
        <v>0.11798257628627226</v>
      </c>
      <c r="G112" s="11">
        <v>314.22500000000002</v>
      </c>
      <c r="H112" s="4">
        <v>113.47</v>
      </c>
      <c r="I112" s="11">
        <v>314.22500000000002</v>
      </c>
      <c r="J112" s="11">
        <v>314.22500000000002</v>
      </c>
      <c r="K112" s="11">
        <v>314.22500000000002</v>
      </c>
      <c r="L112" s="11">
        <v>314.22500000000002</v>
      </c>
      <c r="M112" s="25">
        <v>220.01902000000001</v>
      </c>
      <c r="N112" s="11">
        <v>220.01902000000001</v>
      </c>
      <c r="O112" s="11">
        <v>220.01902000000001</v>
      </c>
      <c r="P112" s="11">
        <v>220.01902000000001</v>
      </c>
      <c r="Q112" s="11">
        <v>220.01902000000001</v>
      </c>
      <c r="R112" s="7">
        <v>2.27</v>
      </c>
      <c r="S112" s="7">
        <v>2.27</v>
      </c>
      <c r="T112" s="7">
        <v>2.27</v>
      </c>
      <c r="U112" s="7">
        <v>2.27</v>
      </c>
      <c r="V112" s="16">
        <v>2.27</v>
      </c>
      <c r="W112" s="11">
        <v>1213</v>
      </c>
      <c r="X112" s="11">
        <v>1213</v>
      </c>
      <c r="Y112" s="11">
        <v>1213</v>
      </c>
      <c r="Z112" s="11">
        <v>1213</v>
      </c>
      <c r="AA112" s="11">
        <v>290.60000000000002</v>
      </c>
      <c r="AB112" s="11">
        <v>290.60000000000002</v>
      </c>
      <c r="AC112" s="11">
        <v>290.60000000000002</v>
      </c>
      <c r="AD112" s="11">
        <v>290.60000000000002</v>
      </c>
      <c r="AE112" s="7">
        <v>2.27</v>
      </c>
      <c r="AF112" s="7">
        <v>2.27</v>
      </c>
      <c r="AG112" s="4">
        <v>95.479166666666657</v>
      </c>
      <c r="AI112" t="e">
        <f>#REF!</f>
        <v>#REF!</v>
      </c>
      <c r="AJ112" t="e">
        <f>#REF!</f>
        <v>#REF!</v>
      </c>
      <c r="AK112" s="23">
        <f t="shared" si="5"/>
        <v>2.27</v>
      </c>
      <c r="AL112" s="23"/>
      <c r="AM112" s="23">
        <f t="shared" si="4"/>
        <v>2.27</v>
      </c>
      <c r="AN112" s="11">
        <f t="shared" si="6"/>
        <v>220.01902000000001</v>
      </c>
      <c r="AP112">
        <v>220.01902000000001</v>
      </c>
    </row>
    <row r="113" spans="1:42">
      <c r="A113">
        <v>1958</v>
      </c>
      <c r="B113" s="7">
        <v>0.13271124500000001</v>
      </c>
      <c r="C113" s="7">
        <v>-0.16250941099999999</v>
      </c>
      <c r="D113" s="7">
        <v>-1.7135400000000134E-3</v>
      </c>
      <c r="E113" s="7">
        <v>122.43180691669858</v>
      </c>
      <c r="F113" s="7">
        <v>0.12243180691669858</v>
      </c>
      <c r="G113" s="11">
        <v>314.84750000000003</v>
      </c>
      <c r="H113" s="4">
        <v>116.63583333333332</v>
      </c>
      <c r="I113" s="11">
        <v>314.84750000000003</v>
      </c>
      <c r="J113" s="11">
        <v>314.84750000000003</v>
      </c>
      <c r="K113" s="11">
        <v>314.84750000000003</v>
      </c>
      <c r="L113" s="11">
        <v>314.84750000000003</v>
      </c>
      <c r="M113" s="25">
        <v>225.17052000000001</v>
      </c>
      <c r="N113" s="11">
        <v>225.17052000000001</v>
      </c>
      <c r="O113" s="11">
        <v>225.17052000000001</v>
      </c>
      <c r="P113" s="11">
        <v>225.17052000000001</v>
      </c>
      <c r="Q113" s="11">
        <v>225.17052000000001</v>
      </c>
      <c r="R113" s="7">
        <v>2.33</v>
      </c>
      <c r="S113" s="7">
        <v>2.33</v>
      </c>
      <c r="T113" s="7">
        <v>2.33</v>
      </c>
      <c r="U113" s="7">
        <v>2.33</v>
      </c>
      <c r="V113" s="16">
        <v>2.33</v>
      </c>
      <c r="W113" s="11">
        <v>1224</v>
      </c>
      <c r="X113" s="11">
        <v>1224</v>
      </c>
      <c r="Y113" s="11">
        <v>1224</v>
      </c>
      <c r="Z113" s="11">
        <v>1224</v>
      </c>
      <c r="AA113" s="11">
        <v>290.82499999999999</v>
      </c>
      <c r="AB113" s="11">
        <v>290.82499999999999</v>
      </c>
      <c r="AC113" s="11">
        <v>290.82499999999999</v>
      </c>
      <c r="AD113" s="11">
        <v>290.82499999999999</v>
      </c>
      <c r="AE113" s="7">
        <v>2.33</v>
      </c>
      <c r="AF113" s="7">
        <v>2.33</v>
      </c>
      <c r="AG113" s="4">
        <v>98.64500000000001</v>
      </c>
      <c r="AI113" t="e">
        <f>#REF!</f>
        <v>#REF!</v>
      </c>
      <c r="AJ113" t="e">
        <f>#REF!</f>
        <v>#REF!</v>
      </c>
      <c r="AK113" s="23">
        <f t="shared" si="5"/>
        <v>2.33</v>
      </c>
      <c r="AL113" s="23"/>
      <c r="AM113" s="23">
        <f t="shared" si="4"/>
        <v>2.33</v>
      </c>
      <c r="AN113" s="11">
        <f t="shared" si="6"/>
        <v>225.17052000000001</v>
      </c>
      <c r="AP113">
        <v>225.17052000000001</v>
      </c>
    </row>
    <row r="114" spans="1:42">
      <c r="A114">
        <v>1959</v>
      </c>
      <c r="B114" s="7">
        <v>0.104649995</v>
      </c>
      <c r="C114" s="7">
        <v>-0.16782710099999998</v>
      </c>
      <c r="D114" s="7">
        <v>-5.4833300000000085E-3</v>
      </c>
      <c r="E114" s="7">
        <v>126.43806348557419</v>
      </c>
      <c r="F114" s="7">
        <v>0.12643806348557418</v>
      </c>
      <c r="G114" s="11">
        <v>315.5</v>
      </c>
      <c r="H114" s="4">
        <v>115.31</v>
      </c>
      <c r="I114" s="11">
        <v>315.5</v>
      </c>
      <c r="J114" s="11">
        <v>315.5</v>
      </c>
      <c r="K114" s="11">
        <v>315.5</v>
      </c>
      <c r="L114" s="11">
        <v>315.5</v>
      </c>
      <c r="M114" s="25">
        <v>230.32202000000001</v>
      </c>
      <c r="N114" s="11">
        <v>230.32202000000001</v>
      </c>
      <c r="O114" s="11">
        <v>230.32202000000001</v>
      </c>
      <c r="P114" s="11">
        <v>230.32202000000001</v>
      </c>
      <c r="Q114" s="11">
        <v>230.32202000000001</v>
      </c>
      <c r="R114" s="7">
        <v>2.4620000000000002</v>
      </c>
      <c r="S114" s="7">
        <v>2.4620000000000002</v>
      </c>
      <c r="T114" s="7">
        <v>2.4620000000000002</v>
      </c>
      <c r="U114" s="7">
        <v>2.4620000000000002</v>
      </c>
      <c r="V114" s="16">
        <v>2.4620000000000002</v>
      </c>
      <c r="W114" s="11">
        <v>1235.25</v>
      </c>
      <c r="X114" s="11">
        <v>1235.25</v>
      </c>
      <c r="Y114" s="11">
        <v>1235.25</v>
      </c>
      <c r="Z114" s="11">
        <v>1235.25</v>
      </c>
      <c r="AA114" s="11">
        <v>291.10000000000002</v>
      </c>
      <c r="AB114" s="11">
        <v>291.10000000000002</v>
      </c>
      <c r="AC114" s="11">
        <v>291.10000000000002</v>
      </c>
      <c r="AD114" s="11">
        <v>291.10000000000002</v>
      </c>
      <c r="AE114" s="7">
        <v>2.4540000000000002</v>
      </c>
      <c r="AF114" s="7">
        <v>2.4540000000000002</v>
      </c>
      <c r="AG114" s="4">
        <v>97.319166666666675</v>
      </c>
      <c r="AI114" t="e">
        <f>#REF!</f>
        <v>#REF!</v>
      </c>
      <c r="AJ114" t="e">
        <f>#REF!</f>
        <v>#REF!</v>
      </c>
      <c r="AK114" s="23">
        <f t="shared" si="5"/>
        <v>2.4620000000000002</v>
      </c>
      <c r="AL114" s="23"/>
      <c r="AM114" s="23">
        <f t="shared" si="4"/>
        <v>2.4620000000000002</v>
      </c>
      <c r="AN114" s="11">
        <f t="shared" si="6"/>
        <v>230.32202000000001</v>
      </c>
      <c r="AP114">
        <v>230.32202000000001</v>
      </c>
    </row>
    <row r="115" spans="1:42">
      <c r="A115">
        <v>1960</v>
      </c>
      <c r="B115" s="7">
        <v>6.8818744999999987E-2</v>
      </c>
      <c r="C115" s="7">
        <v>-0.17389544099999998</v>
      </c>
      <c r="D115" s="7">
        <v>-8.0536460000000004E-2</v>
      </c>
      <c r="E115" s="7">
        <v>131.00984690791938</v>
      </c>
      <c r="F115" s="7">
        <v>0.13100984690791939</v>
      </c>
      <c r="G115" s="11">
        <v>316.27249999999998</v>
      </c>
      <c r="H115" s="4">
        <v>116.72916666666666</v>
      </c>
      <c r="I115" s="11">
        <v>316.27249999999998</v>
      </c>
      <c r="J115" s="11">
        <v>316.27249999999998</v>
      </c>
      <c r="K115" s="11">
        <v>316.27249999999998</v>
      </c>
      <c r="L115" s="11">
        <v>316.27249999999998</v>
      </c>
      <c r="M115" s="25">
        <v>235.47352000000001</v>
      </c>
      <c r="N115" s="11">
        <v>235.47352000000001</v>
      </c>
      <c r="O115" s="11">
        <v>235.47352000000001</v>
      </c>
      <c r="P115" s="11">
        <v>235.47352000000001</v>
      </c>
      <c r="Q115" s="11">
        <v>235.47352000000001</v>
      </c>
      <c r="R115" s="7">
        <v>2.577</v>
      </c>
      <c r="S115" s="7">
        <v>2.577</v>
      </c>
      <c r="T115" s="7">
        <v>2.577</v>
      </c>
      <c r="U115" s="7">
        <v>2.577</v>
      </c>
      <c r="V115" s="16">
        <v>2.577</v>
      </c>
      <c r="W115" s="11">
        <v>1247</v>
      </c>
      <c r="X115" s="11">
        <v>1247</v>
      </c>
      <c r="Y115" s="11">
        <v>1247</v>
      </c>
      <c r="Z115" s="11">
        <v>1247</v>
      </c>
      <c r="AA115" s="11">
        <v>291.39999999999998</v>
      </c>
      <c r="AB115" s="11">
        <v>291.39999999999998</v>
      </c>
      <c r="AC115" s="11">
        <v>291.39999999999998</v>
      </c>
      <c r="AD115" s="11">
        <v>291.39999999999998</v>
      </c>
      <c r="AE115" s="7">
        <v>2.569</v>
      </c>
      <c r="AF115" s="7">
        <v>2.569</v>
      </c>
      <c r="AG115" s="4">
        <v>98.738333333333344</v>
      </c>
      <c r="AI115" t="e">
        <f>#REF!</f>
        <v>#REF!</v>
      </c>
      <c r="AJ115" t="e">
        <f>#REF!</f>
        <v>#REF!</v>
      </c>
      <c r="AK115" s="23">
        <f t="shared" si="5"/>
        <v>2.577</v>
      </c>
      <c r="AL115" s="23"/>
      <c r="AM115" s="23">
        <f t="shared" si="4"/>
        <v>2.577</v>
      </c>
      <c r="AN115" s="11">
        <f t="shared" si="6"/>
        <v>235.47352000000001</v>
      </c>
      <c r="AP115">
        <v>235.47352000000001</v>
      </c>
    </row>
    <row r="116" spans="1:42">
      <c r="A116">
        <v>1961</v>
      </c>
      <c r="B116" s="7">
        <v>2.5453750000000004E-2</v>
      </c>
      <c r="C116" s="7">
        <v>-0.18037410099999998</v>
      </c>
      <c r="D116" s="7">
        <v>-0.171696876</v>
      </c>
      <c r="E116" s="7">
        <v>135.89075839063307</v>
      </c>
      <c r="F116" s="7">
        <v>0.13589075839063305</v>
      </c>
      <c r="G116" s="11">
        <v>317.07499999999999</v>
      </c>
      <c r="H116" s="4">
        <v>120.99083333333331</v>
      </c>
      <c r="I116" s="11">
        <v>317.07499999999999</v>
      </c>
      <c r="J116" s="11">
        <v>317.07499999999999</v>
      </c>
      <c r="K116" s="11">
        <v>317.07499999999999</v>
      </c>
      <c r="L116" s="11">
        <v>317.07499999999999</v>
      </c>
      <c r="M116" s="25">
        <v>238.52216999999999</v>
      </c>
      <c r="N116" s="11">
        <v>238.52216999999999</v>
      </c>
      <c r="O116" s="11">
        <v>238.52216999999999</v>
      </c>
      <c r="P116" s="11">
        <v>238.52216999999999</v>
      </c>
      <c r="Q116" s="11">
        <v>238.52216999999999</v>
      </c>
      <c r="R116" s="7">
        <v>2.5939999999999999</v>
      </c>
      <c r="S116" s="7">
        <v>2.5939999999999999</v>
      </c>
      <c r="T116" s="7">
        <v>2.5939999999999999</v>
      </c>
      <c r="U116" s="7">
        <v>2.5939999999999999</v>
      </c>
      <c r="V116" s="16">
        <v>2.5939999999999999</v>
      </c>
      <c r="W116" s="11">
        <v>1259.25</v>
      </c>
      <c r="X116" s="11">
        <v>1259.25</v>
      </c>
      <c r="Y116" s="11">
        <v>1259.25</v>
      </c>
      <c r="Z116" s="11">
        <v>1259.25</v>
      </c>
      <c r="AA116" s="11">
        <v>291.67500000000001</v>
      </c>
      <c r="AB116" s="11">
        <v>291.67500000000001</v>
      </c>
      <c r="AC116" s="11">
        <v>291.67500000000001</v>
      </c>
      <c r="AD116" s="11">
        <v>291.67500000000001</v>
      </c>
      <c r="AE116" s="7">
        <v>2.58</v>
      </c>
      <c r="AF116" s="7">
        <v>2.58</v>
      </c>
      <c r="AG116" s="4">
        <v>103</v>
      </c>
      <c r="AI116" t="e">
        <f>#REF!</f>
        <v>#REF!</v>
      </c>
      <c r="AJ116" t="e">
        <f>#REF!</f>
        <v>#REF!</v>
      </c>
      <c r="AK116" s="23">
        <f t="shared" si="5"/>
        <v>2.5939999999999999</v>
      </c>
      <c r="AL116" s="23"/>
      <c r="AM116" s="23">
        <f t="shared" si="4"/>
        <v>2.5939999999999999</v>
      </c>
      <c r="AN116" s="11">
        <f t="shared" si="6"/>
        <v>238.52216999999999</v>
      </c>
      <c r="AP116">
        <v>238.52216999999999</v>
      </c>
    </row>
    <row r="117" spans="1:42">
      <c r="A117">
        <v>1962</v>
      </c>
      <c r="B117" s="7">
        <v>-7.4418750000000006E-3</v>
      </c>
      <c r="C117" s="7">
        <v>-0.18854859099999999</v>
      </c>
      <c r="D117" s="7">
        <v>-0.246407293</v>
      </c>
      <c r="E117" s="7">
        <v>142.04927915053221</v>
      </c>
      <c r="F117" s="7">
        <v>0.14204927915053223</v>
      </c>
      <c r="G117" s="11">
        <v>317.79500000000002</v>
      </c>
      <c r="H117" s="4">
        <v>117.30333333333334</v>
      </c>
      <c r="I117" s="11">
        <v>317.79500000000002</v>
      </c>
      <c r="J117" s="11">
        <v>317.79500000000002</v>
      </c>
      <c r="K117" s="11">
        <v>317.79500000000002</v>
      </c>
      <c r="L117" s="11">
        <v>317.79500000000002</v>
      </c>
      <c r="M117" s="25">
        <v>241.57083</v>
      </c>
      <c r="N117" s="11">
        <v>241.57083</v>
      </c>
      <c r="O117" s="11">
        <v>241.57083</v>
      </c>
      <c r="P117" s="11">
        <v>241.57083</v>
      </c>
      <c r="Q117" s="11">
        <v>241.57083</v>
      </c>
      <c r="R117" s="7">
        <v>2.7</v>
      </c>
      <c r="S117" s="7">
        <v>2.7</v>
      </c>
      <c r="T117" s="7">
        <v>2.7</v>
      </c>
      <c r="U117" s="7">
        <v>2.7</v>
      </c>
      <c r="V117" s="16">
        <v>2.7</v>
      </c>
      <c r="W117" s="11">
        <v>1272</v>
      </c>
      <c r="X117" s="11">
        <v>1272</v>
      </c>
      <c r="Y117" s="11">
        <v>1272</v>
      </c>
      <c r="Z117" s="11">
        <v>1272</v>
      </c>
      <c r="AA117" s="11">
        <v>291.92500000000001</v>
      </c>
      <c r="AB117" s="11">
        <v>291.92500000000001</v>
      </c>
      <c r="AC117" s="11">
        <v>291.92500000000001</v>
      </c>
      <c r="AD117" s="11">
        <v>291.92500000000001</v>
      </c>
      <c r="AE117" s="7">
        <v>2.6859999999999999</v>
      </c>
      <c r="AF117" s="7">
        <v>2.6859999999999999</v>
      </c>
      <c r="AG117" s="4">
        <v>99.3125</v>
      </c>
      <c r="AI117" t="e">
        <f>#REF!</f>
        <v>#REF!</v>
      </c>
      <c r="AJ117" t="e">
        <f>#REF!</f>
        <v>#REF!</v>
      </c>
      <c r="AK117" s="23">
        <f t="shared" si="5"/>
        <v>2.7</v>
      </c>
      <c r="AL117" s="23"/>
      <c r="AM117" s="23">
        <f t="shared" si="4"/>
        <v>2.7</v>
      </c>
      <c r="AN117" s="11">
        <f t="shared" si="6"/>
        <v>241.57083</v>
      </c>
      <c r="AP117">
        <v>241.57083</v>
      </c>
    </row>
    <row r="118" spans="1:42">
      <c r="A118">
        <v>1963</v>
      </c>
      <c r="B118" s="7">
        <v>-1.9446875000000002E-2</v>
      </c>
      <c r="C118" s="7">
        <v>-0.196395081</v>
      </c>
      <c r="D118" s="7">
        <v>-0.72791249999999996</v>
      </c>
      <c r="E118" s="7">
        <v>147.960690328152</v>
      </c>
      <c r="F118" s="7">
        <v>0.14796069032815201</v>
      </c>
      <c r="G118" s="11">
        <v>318.39749999999998</v>
      </c>
      <c r="H118" s="4">
        <v>117.59083333333334</v>
      </c>
      <c r="I118" s="11">
        <v>318.39749999999998</v>
      </c>
      <c r="J118" s="11">
        <v>318.39749999999998</v>
      </c>
      <c r="K118" s="11">
        <v>318.39749999999998</v>
      </c>
      <c r="L118" s="11">
        <v>318.39749999999998</v>
      </c>
      <c r="M118" s="25">
        <v>244.61948000000001</v>
      </c>
      <c r="N118" s="11">
        <v>244.61948000000001</v>
      </c>
      <c r="O118" s="11">
        <v>244.61948000000001</v>
      </c>
      <c r="P118" s="11">
        <v>244.61948000000001</v>
      </c>
      <c r="Q118" s="11">
        <v>244.61948000000001</v>
      </c>
      <c r="R118" s="7">
        <v>2.8479999999999999</v>
      </c>
      <c r="S118" s="7">
        <v>2.8479999999999999</v>
      </c>
      <c r="T118" s="7">
        <v>2.8479999999999999</v>
      </c>
      <c r="U118" s="7">
        <v>2.8479999999999999</v>
      </c>
      <c r="V118" s="16">
        <v>2.8479999999999999</v>
      </c>
      <c r="W118" s="11">
        <v>1285</v>
      </c>
      <c r="X118" s="11">
        <v>1285</v>
      </c>
      <c r="Y118" s="11">
        <v>1285</v>
      </c>
      <c r="Z118" s="11">
        <v>1285</v>
      </c>
      <c r="AA118" s="11">
        <v>292.22500000000002</v>
      </c>
      <c r="AB118" s="11">
        <v>292.22500000000002</v>
      </c>
      <c r="AC118" s="11">
        <v>292.22500000000002</v>
      </c>
      <c r="AD118" s="11">
        <v>292.22500000000002</v>
      </c>
      <c r="AE118" s="7">
        <v>2.8330000000000002</v>
      </c>
      <c r="AF118" s="7">
        <v>2.8330000000000002</v>
      </c>
      <c r="AG118" s="4">
        <v>99.6</v>
      </c>
      <c r="AI118" t="e">
        <f>#REF!</f>
        <v>#REF!</v>
      </c>
      <c r="AJ118" t="e">
        <f>#REF!</f>
        <v>#REF!</v>
      </c>
      <c r="AK118" s="23">
        <f t="shared" si="5"/>
        <v>2.8479999999999999</v>
      </c>
      <c r="AL118" s="23"/>
      <c r="AM118" s="23">
        <f t="shared" si="4"/>
        <v>2.8479999999999999</v>
      </c>
      <c r="AN118" s="11">
        <f t="shared" si="6"/>
        <v>244.61948000000001</v>
      </c>
      <c r="AP118">
        <v>244.61948000000001</v>
      </c>
    </row>
    <row r="119" spans="1:42">
      <c r="A119">
        <v>1964</v>
      </c>
      <c r="B119" s="7">
        <v>-2.0015625000000002E-2</v>
      </c>
      <c r="C119" s="7">
        <v>-0.20316282099999999</v>
      </c>
      <c r="D119" s="7">
        <v>-1.0857000000000001</v>
      </c>
      <c r="E119" s="7">
        <v>153.05938973173556</v>
      </c>
      <c r="F119" s="7">
        <v>0.15305938973173555</v>
      </c>
      <c r="G119" s="11">
        <v>318.92500000000001</v>
      </c>
      <c r="H119" s="4">
        <v>111.9325</v>
      </c>
      <c r="I119" s="11">
        <v>318.92500000000001</v>
      </c>
      <c r="J119" s="11">
        <v>318.92500000000001</v>
      </c>
      <c r="K119" s="11">
        <v>318.92500000000001</v>
      </c>
      <c r="L119" s="11">
        <v>318.92500000000001</v>
      </c>
      <c r="M119" s="25">
        <v>247.66812999999999</v>
      </c>
      <c r="N119" s="11">
        <v>247.66812999999999</v>
      </c>
      <c r="O119" s="11">
        <v>247.66812999999999</v>
      </c>
      <c r="P119" s="11">
        <v>247.66812999999999</v>
      </c>
      <c r="Q119" s="11">
        <v>247.66812999999999</v>
      </c>
      <c r="R119" s="7">
        <v>3.008</v>
      </c>
      <c r="S119" s="7">
        <v>3.008</v>
      </c>
      <c r="T119" s="7">
        <v>3.008</v>
      </c>
      <c r="U119" s="7">
        <v>3.008</v>
      </c>
      <c r="V119" s="16">
        <v>3.008</v>
      </c>
      <c r="W119" s="11">
        <v>1298.25</v>
      </c>
      <c r="X119" s="11">
        <v>1298.25</v>
      </c>
      <c r="Y119" s="11">
        <v>1298.25</v>
      </c>
      <c r="Z119" s="11">
        <v>1298.25</v>
      </c>
      <c r="AA119" s="11">
        <v>292.60000000000002</v>
      </c>
      <c r="AB119" s="11">
        <v>292.60000000000002</v>
      </c>
      <c r="AC119" s="11">
        <v>292.60000000000002</v>
      </c>
      <c r="AD119" s="11">
        <v>292.60000000000002</v>
      </c>
      <c r="AE119" s="7">
        <v>2.9950000000000001</v>
      </c>
      <c r="AF119" s="7">
        <v>2.9950000000000001</v>
      </c>
      <c r="AG119" s="4">
        <v>93.941666666666663</v>
      </c>
      <c r="AI119" t="e">
        <f>#REF!</f>
        <v>#REF!</v>
      </c>
      <c r="AJ119" t="e">
        <f>#REF!</f>
        <v>#REF!</v>
      </c>
      <c r="AK119" s="23">
        <f t="shared" si="5"/>
        <v>3.008</v>
      </c>
      <c r="AL119" s="23"/>
      <c r="AM119" s="23">
        <f t="shared" si="4"/>
        <v>3.008</v>
      </c>
      <c r="AN119" s="11">
        <f t="shared" si="6"/>
        <v>247.66812999999999</v>
      </c>
      <c r="AP119">
        <v>247.66812999999999</v>
      </c>
    </row>
    <row r="120" spans="1:42">
      <c r="A120">
        <v>1965</v>
      </c>
      <c r="B120" s="7">
        <v>-8.7281250000000032E-3</v>
      </c>
      <c r="C120" s="7">
        <v>-0.20871589099999999</v>
      </c>
      <c r="D120" s="7">
        <v>-0.76492499999999997</v>
      </c>
      <c r="E120" s="7">
        <v>157.24297756121155</v>
      </c>
      <c r="F120" s="7">
        <v>0.15724297756121156</v>
      </c>
      <c r="G120" s="11">
        <v>319.64749999999998</v>
      </c>
      <c r="H120" s="4">
        <v>123.1525</v>
      </c>
      <c r="I120" s="11">
        <v>319.64749999999998</v>
      </c>
      <c r="J120" s="11">
        <v>319.64749999999998</v>
      </c>
      <c r="K120" s="11">
        <v>319.64749999999998</v>
      </c>
      <c r="L120" s="11">
        <v>319.64749999999998</v>
      </c>
      <c r="M120" s="25">
        <v>250.71679</v>
      </c>
      <c r="N120" s="11">
        <v>250.71679</v>
      </c>
      <c r="O120" s="11">
        <v>250.71679</v>
      </c>
      <c r="P120" s="11">
        <v>250.71679</v>
      </c>
      <c r="Q120" s="11">
        <v>250.71679</v>
      </c>
      <c r="R120" s="7">
        <v>3.145</v>
      </c>
      <c r="S120" s="7">
        <v>3.145</v>
      </c>
      <c r="T120" s="7">
        <v>3.145</v>
      </c>
      <c r="U120" s="7">
        <v>3.145</v>
      </c>
      <c r="V120" s="16">
        <v>3.145</v>
      </c>
      <c r="W120" s="11">
        <v>1312</v>
      </c>
      <c r="X120" s="11">
        <v>1312</v>
      </c>
      <c r="Y120" s="11">
        <v>1312</v>
      </c>
      <c r="Z120" s="11">
        <v>1312</v>
      </c>
      <c r="AA120" s="11">
        <v>293</v>
      </c>
      <c r="AB120" s="11">
        <v>293</v>
      </c>
      <c r="AC120" s="11">
        <v>293</v>
      </c>
      <c r="AD120" s="11">
        <v>293</v>
      </c>
      <c r="AE120" s="7">
        <v>3.13</v>
      </c>
      <c r="AF120" s="7">
        <v>3.13</v>
      </c>
      <c r="AG120" s="4">
        <v>105.16166666666666</v>
      </c>
      <c r="AI120" t="e">
        <f>#REF!</f>
        <v>#REF!</v>
      </c>
      <c r="AJ120" t="e">
        <f>#REF!</f>
        <v>#REF!</v>
      </c>
      <c r="AK120" s="23">
        <f t="shared" si="5"/>
        <v>3.145</v>
      </c>
      <c r="AL120" s="23"/>
      <c r="AM120" s="23">
        <f t="shared" si="4"/>
        <v>3.145</v>
      </c>
      <c r="AN120" s="11">
        <f t="shared" si="6"/>
        <v>250.71679</v>
      </c>
      <c r="AP120">
        <v>250.71679</v>
      </c>
    </row>
    <row r="121" spans="1:42">
      <c r="A121">
        <v>1966</v>
      </c>
      <c r="B121" s="7">
        <v>1.7539375000000003E-2</v>
      </c>
      <c r="C121" s="7">
        <v>-0.21381841099999999</v>
      </c>
      <c r="D121" s="7">
        <v>-0.38246250000000004</v>
      </c>
      <c r="E121" s="7">
        <v>161.08712873734615</v>
      </c>
      <c r="F121" s="7">
        <v>0.16108712873734615</v>
      </c>
      <c r="G121" s="11">
        <v>320.64749999999998</v>
      </c>
      <c r="H121" s="4">
        <v>116.66</v>
      </c>
      <c r="I121" s="11">
        <v>320.64749999999998</v>
      </c>
      <c r="J121" s="11">
        <v>320.64749999999998</v>
      </c>
      <c r="K121" s="11">
        <v>320.64749999999998</v>
      </c>
      <c r="L121" s="11">
        <v>320.64749999999998</v>
      </c>
      <c r="M121" s="25">
        <v>253.76544000000001</v>
      </c>
      <c r="N121" s="11">
        <v>253.76544000000001</v>
      </c>
      <c r="O121" s="11">
        <v>253.76544000000001</v>
      </c>
      <c r="P121" s="11">
        <v>253.76544000000001</v>
      </c>
      <c r="Q121" s="11">
        <v>253.76544000000001</v>
      </c>
      <c r="R121" s="7">
        <v>3.3050000000000002</v>
      </c>
      <c r="S121" s="7">
        <v>3.3050000000000002</v>
      </c>
      <c r="T121" s="7">
        <v>3.3050000000000002</v>
      </c>
      <c r="U121" s="7">
        <v>3.3050000000000002</v>
      </c>
      <c r="V121" s="16">
        <v>3.3050000000000002</v>
      </c>
      <c r="W121" s="11">
        <v>1326</v>
      </c>
      <c r="X121" s="11">
        <v>1326</v>
      </c>
      <c r="Y121" s="11">
        <v>1326</v>
      </c>
      <c r="Z121" s="11">
        <v>1326</v>
      </c>
      <c r="AA121" s="11">
        <v>293.39999999999998</v>
      </c>
      <c r="AB121" s="11">
        <v>293.39999999999998</v>
      </c>
      <c r="AC121" s="11">
        <v>293.39999999999998</v>
      </c>
      <c r="AD121" s="11">
        <v>293.39999999999998</v>
      </c>
      <c r="AE121" s="7">
        <v>3.2879999999999998</v>
      </c>
      <c r="AF121" s="7">
        <v>3.2879999999999998</v>
      </c>
      <c r="AG121" s="4">
        <v>98.669166666666655</v>
      </c>
      <c r="AI121" t="e">
        <f>#REF!</f>
        <v>#REF!</v>
      </c>
      <c r="AJ121" t="e">
        <f>#REF!</f>
        <v>#REF!</v>
      </c>
      <c r="AK121" s="23">
        <f t="shared" si="5"/>
        <v>3.3050000000000002</v>
      </c>
      <c r="AL121" s="23"/>
      <c r="AM121" s="23">
        <f t="shared" si="4"/>
        <v>3.3050000000000002</v>
      </c>
      <c r="AN121" s="11">
        <f t="shared" si="6"/>
        <v>253.76544000000001</v>
      </c>
      <c r="AP121">
        <v>253.76544000000001</v>
      </c>
    </row>
    <row r="122" spans="1:42">
      <c r="A122">
        <v>1967</v>
      </c>
      <c r="B122" s="7">
        <v>4.4961875000000005E-2</v>
      </c>
      <c r="C122" s="7">
        <v>-0.22202169099999999</v>
      </c>
      <c r="D122" s="7">
        <v>-0.25394687599999999</v>
      </c>
      <c r="E122" s="7">
        <v>167.26733939015332</v>
      </c>
      <c r="F122" s="7">
        <v>0.16726733939015331</v>
      </c>
      <c r="G122" s="11">
        <v>321.60500000000002</v>
      </c>
      <c r="H122" s="4">
        <v>116.07</v>
      </c>
      <c r="I122" s="11">
        <v>321.60500000000002</v>
      </c>
      <c r="J122" s="11">
        <v>321.60500000000002</v>
      </c>
      <c r="K122" s="11">
        <v>321.60500000000002</v>
      </c>
      <c r="L122" s="11">
        <v>321.60500000000002</v>
      </c>
      <c r="M122" s="25">
        <v>256.81409000000002</v>
      </c>
      <c r="N122" s="11">
        <v>256.81409000000002</v>
      </c>
      <c r="O122" s="11">
        <v>256.81409000000002</v>
      </c>
      <c r="P122" s="11">
        <v>256.81409000000002</v>
      </c>
      <c r="Q122" s="11">
        <v>256.81409000000002</v>
      </c>
      <c r="R122" s="7">
        <v>3.411</v>
      </c>
      <c r="S122" s="7">
        <v>3.411</v>
      </c>
      <c r="T122" s="7">
        <v>3.411</v>
      </c>
      <c r="U122" s="7">
        <v>3.411</v>
      </c>
      <c r="V122" s="16">
        <v>3.411</v>
      </c>
      <c r="W122" s="11">
        <v>1340.25</v>
      </c>
      <c r="X122" s="11">
        <v>1340.25</v>
      </c>
      <c r="Y122" s="11">
        <v>1340.25</v>
      </c>
      <c r="Z122" s="11">
        <v>1340.25</v>
      </c>
      <c r="AA122" s="11">
        <v>293.8</v>
      </c>
      <c r="AB122" s="11">
        <v>293.8</v>
      </c>
      <c r="AC122" s="11">
        <v>293.8</v>
      </c>
      <c r="AD122" s="11">
        <v>293.8</v>
      </c>
      <c r="AE122" s="7">
        <v>3.3929999999999998</v>
      </c>
      <c r="AF122" s="7">
        <v>3.3929999999999998</v>
      </c>
      <c r="AG122" s="4">
        <v>98.07916666666668</v>
      </c>
      <c r="AI122" t="e">
        <f>#REF!</f>
        <v>#REF!</v>
      </c>
      <c r="AJ122" t="e">
        <f>#REF!</f>
        <v>#REF!</v>
      </c>
      <c r="AK122" s="23">
        <f t="shared" si="5"/>
        <v>3.411</v>
      </c>
      <c r="AL122" s="23"/>
      <c r="AM122" s="23">
        <f t="shared" si="4"/>
        <v>3.411</v>
      </c>
      <c r="AN122" s="11">
        <f t="shared" si="6"/>
        <v>256.81409000000002</v>
      </c>
      <c r="AP122">
        <v>256.81409000000002</v>
      </c>
    </row>
    <row r="123" spans="1:42">
      <c r="A123">
        <v>1968</v>
      </c>
      <c r="B123" s="7">
        <v>6.1582494999999994E-2</v>
      </c>
      <c r="C123" s="7">
        <v>-0.230459371</v>
      </c>
      <c r="D123" s="7">
        <v>-0.45271771</v>
      </c>
      <c r="E123" s="7">
        <v>173.62414298834548</v>
      </c>
      <c r="F123" s="7">
        <v>0.17362414298834547</v>
      </c>
      <c r="G123" s="11">
        <v>322.63499999999999</v>
      </c>
      <c r="H123" s="4">
        <v>117.24749999999999</v>
      </c>
      <c r="I123" s="11">
        <v>322.63499999999999</v>
      </c>
      <c r="J123" s="11">
        <v>322.63499999999999</v>
      </c>
      <c r="K123" s="11">
        <v>322.63499999999999</v>
      </c>
      <c r="L123" s="11">
        <v>322.63499999999999</v>
      </c>
      <c r="M123" s="25">
        <v>259.86273999999997</v>
      </c>
      <c r="N123" s="11">
        <v>259.86273999999997</v>
      </c>
      <c r="O123" s="11">
        <v>259.86273999999997</v>
      </c>
      <c r="P123" s="11">
        <v>259.86273999999997</v>
      </c>
      <c r="Q123" s="11">
        <v>259.86273999999997</v>
      </c>
      <c r="R123" s="7">
        <v>3.5880000000000001</v>
      </c>
      <c r="S123" s="7">
        <v>3.5880000000000001</v>
      </c>
      <c r="T123" s="7">
        <v>3.5880000000000001</v>
      </c>
      <c r="U123" s="7">
        <v>3.5880000000000001</v>
      </c>
      <c r="V123" s="16">
        <v>3.5880000000000001</v>
      </c>
      <c r="W123" s="11">
        <v>1355</v>
      </c>
      <c r="X123" s="11">
        <v>1355</v>
      </c>
      <c r="Y123" s="11">
        <v>1355</v>
      </c>
      <c r="Z123" s="11">
        <v>1355</v>
      </c>
      <c r="AA123" s="11">
        <v>294.22500000000002</v>
      </c>
      <c r="AB123" s="11">
        <v>294.22500000000002</v>
      </c>
      <c r="AC123" s="11">
        <v>294.22500000000002</v>
      </c>
      <c r="AD123" s="11">
        <v>294.22500000000002</v>
      </c>
      <c r="AE123" s="7">
        <v>3.5659999999999998</v>
      </c>
      <c r="AF123" s="7">
        <v>3.5659999999999998</v>
      </c>
      <c r="AG123" s="4">
        <v>99.256666666666661</v>
      </c>
      <c r="AI123" t="e">
        <f>#REF!</f>
        <v>#REF!</v>
      </c>
      <c r="AJ123" t="e">
        <f>#REF!</f>
        <v>#REF!</v>
      </c>
      <c r="AK123" s="23">
        <f t="shared" si="5"/>
        <v>3.5880000000000001</v>
      </c>
      <c r="AL123" s="23"/>
      <c r="AM123" s="23">
        <f t="shared" si="4"/>
        <v>3.5880000000000001</v>
      </c>
      <c r="AN123" s="11">
        <f t="shared" si="6"/>
        <v>259.86273999999997</v>
      </c>
      <c r="AP123">
        <v>259.86273999999997</v>
      </c>
    </row>
    <row r="124" spans="1:42">
      <c r="A124">
        <v>1969</v>
      </c>
      <c r="B124" s="7">
        <v>7.0835624999999985E-2</v>
      </c>
      <c r="C124" s="7">
        <v>-0.23405874099999999</v>
      </c>
      <c r="D124" s="7">
        <v>-0.52879896000000004</v>
      </c>
      <c r="E124" s="7">
        <v>176.33584669922629</v>
      </c>
      <c r="F124" s="7">
        <v>0.17633584669922631</v>
      </c>
      <c r="G124" s="11">
        <v>323.90249999999997</v>
      </c>
      <c r="H124" s="4">
        <v>126.57666666666667</v>
      </c>
      <c r="I124" s="11">
        <v>323.90249999999997</v>
      </c>
      <c r="J124" s="11">
        <v>323.90249999999997</v>
      </c>
      <c r="K124" s="11">
        <v>323.90249999999997</v>
      </c>
      <c r="L124" s="11">
        <v>323.90249999999997</v>
      </c>
      <c r="M124" s="25">
        <v>262.91140000000001</v>
      </c>
      <c r="N124" s="11">
        <v>262.91140000000001</v>
      </c>
      <c r="O124" s="11">
        <v>262.91140000000001</v>
      </c>
      <c r="P124" s="11">
        <v>262.91140000000001</v>
      </c>
      <c r="Q124" s="11">
        <v>262.91140000000001</v>
      </c>
      <c r="R124" s="7">
        <v>3.8</v>
      </c>
      <c r="S124" s="7">
        <v>3.8</v>
      </c>
      <c r="T124" s="7">
        <v>3.8</v>
      </c>
      <c r="U124" s="7">
        <v>3.8</v>
      </c>
      <c r="V124" s="16">
        <v>3.8</v>
      </c>
      <c r="W124" s="11">
        <v>1370.25</v>
      </c>
      <c r="X124" s="11">
        <v>1370.25</v>
      </c>
      <c r="Y124" s="11">
        <v>1370.25</v>
      </c>
      <c r="Z124" s="11">
        <v>1370.25</v>
      </c>
      <c r="AA124" s="11">
        <v>294.7</v>
      </c>
      <c r="AB124" s="11">
        <v>294.7</v>
      </c>
      <c r="AC124" s="11">
        <v>294.7</v>
      </c>
      <c r="AD124" s="11">
        <v>294.7</v>
      </c>
      <c r="AE124" s="7">
        <v>3.78</v>
      </c>
      <c r="AF124" s="7">
        <v>3.78</v>
      </c>
      <c r="AG124" s="4">
        <v>108.58583333333334</v>
      </c>
      <c r="AI124" t="e">
        <f>#REF!</f>
        <v>#REF!</v>
      </c>
      <c r="AJ124" t="e">
        <f>#REF!</f>
        <v>#REF!</v>
      </c>
      <c r="AK124" s="23">
        <f t="shared" si="5"/>
        <v>3.8</v>
      </c>
      <c r="AL124" s="23"/>
      <c r="AM124" s="23">
        <f t="shared" si="4"/>
        <v>3.8</v>
      </c>
      <c r="AN124" s="11">
        <f t="shared" si="6"/>
        <v>262.91140000000001</v>
      </c>
      <c r="AP124">
        <v>262.91140000000001</v>
      </c>
    </row>
    <row r="125" spans="1:42">
      <c r="A125">
        <v>1970</v>
      </c>
      <c r="B125" s="7">
        <v>6.1586874999999992E-2</v>
      </c>
      <c r="C125" s="7">
        <v>-0.23156391099999998</v>
      </c>
      <c r="D125" s="7">
        <v>-0.28787500100000002</v>
      </c>
      <c r="E125" s="7">
        <v>174.45628450667127</v>
      </c>
      <c r="F125" s="7">
        <v>0.17445628450667128</v>
      </c>
      <c r="G125" s="11">
        <v>324.98500000000001</v>
      </c>
      <c r="H125" s="4">
        <v>124.43416666666667</v>
      </c>
      <c r="I125" s="11">
        <v>324.98500000000001</v>
      </c>
      <c r="J125" s="11">
        <v>324.98500000000001</v>
      </c>
      <c r="K125" s="11">
        <v>324.98500000000001</v>
      </c>
      <c r="L125" s="11">
        <v>324.98500000000001</v>
      </c>
      <c r="M125" s="25">
        <v>265.96005000000002</v>
      </c>
      <c r="N125" s="11">
        <v>265.96005000000002</v>
      </c>
      <c r="O125" s="11">
        <v>265.96005000000002</v>
      </c>
      <c r="P125" s="11">
        <v>265.96005000000002</v>
      </c>
      <c r="Q125" s="11">
        <v>265.96005000000002</v>
      </c>
      <c r="R125" s="7">
        <v>4.0759999999999996</v>
      </c>
      <c r="S125" s="7">
        <v>4.0759999999999996</v>
      </c>
      <c r="T125" s="7">
        <v>4.0759999999999996</v>
      </c>
      <c r="U125" s="7">
        <v>4.0759999999999996</v>
      </c>
      <c r="V125" s="16">
        <v>4.0759999999999996</v>
      </c>
      <c r="W125" s="11">
        <v>1385.75</v>
      </c>
      <c r="X125" s="11">
        <v>1385.75</v>
      </c>
      <c r="Y125" s="11">
        <v>1385.75</v>
      </c>
      <c r="Z125" s="11">
        <v>1385.75</v>
      </c>
      <c r="AA125" s="11">
        <v>295.2</v>
      </c>
      <c r="AB125" s="11">
        <v>295.2</v>
      </c>
      <c r="AC125" s="11">
        <v>295.2</v>
      </c>
      <c r="AD125" s="11">
        <v>295.2</v>
      </c>
      <c r="AE125" s="7">
        <v>4.0529999999999999</v>
      </c>
      <c r="AF125" s="7">
        <v>4.0529999999999999</v>
      </c>
      <c r="AG125" s="4">
        <v>106.44333333333333</v>
      </c>
      <c r="AI125" t="e">
        <f>#REF!</f>
        <v>#REF!</v>
      </c>
      <c r="AJ125" t="e">
        <f>#REF!</f>
        <v>#REF!</v>
      </c>
      <c r="AK125" s="23">
        <f t="shared" si="5"/>
        <v>4.0759999999999996</v>
      </c>
      <c r="AL125" s="23"/>
      <c r="AM125" s="23">
        <f t="shared" si="4"/>
        <v>4.0759999999999996</v>
      </c>
      <c r="AN125" s="11">
        <f t="shared" si="6"/>
        <v>265.96005000000002</v>
      </c>
      <c r="AP125">
        <v>265.96005000000002</v>
      </c>
    </row>
    <row r="126" spans="1:42">
      <c r="A126">
        <v>1971</v>
      </c>
      <c r="B126" s="7">
        <v>4.0600000000000004E-2</v>
      </c>
      <c r="C126" s="7">
        <v>-0.23245522100000002</v>
      </c>
      <c r="D126" s="7">
        <v>-0.11823438</v>
      </c>
      <c r="E126" s="7">
        <v>175.12778219502931</v>
      </c>
      <c r="F126" s="7">
        <v>0.17512778219502931</v>
      </c>
      <c r="G126" s="11">
        <v>325.85500000000002</v>
      </c>
      <c r="H126" s="4">
        <v>132.38666666666666</v>
      </c>
      <c r="I126" s="11">
        <v>325.85500000000002</v>
      </c>
      <c r="J126" s="11">
        <v>325.85500000000002</v>
      </c>
      <c r="K126" s="11">
        <v>325.85500000000002</v>
      </c>
      <c r="L126" s="11">
        <v>325.85500000000002</v>
      </c>
      <c r="M126" s="25">
        <v>270.02505000000002</v>
      </c>
      <c r="N126" s="11">
        <v>270.02505000000002</v>
      </c>
      <c r="O126" s="11">
        <v>270.02505000000002</v>
      </c>
      <c r="P126" s="11">
        <v>270.02505000000002</v>
      </c>
      <c r="Q126" s="11">
        <v>270.02505000000002</v>
      </c>
      <c r="R126" s="7">
        <v>4.2309999999999999</v>
      </c>
      <c r="S126" s="7">
        <v>4.2309999999999999</v>
      </c>
      <c r="T126" s="7">
        <v>4.2309999999999999</v>
      </c>
      <c r="U126" s="7">
        <v>4.2309999999999999</v>
      </c>
      <c r="V126" s="16">
        <v>4.2309999999999999</v>
      </c>
      <c r="W126" s="11">
        <v>1401.25</v>
      </c>
      <c r="X126" s="11">
        <v>1401.25</v>
      </c>
      <c r="Y126" s="11">
        <v>1401.25</v>
      </c>
      <c r="Z126" s="11">
        <v>1401.25</v>
      </c>
      <c r="AA126" s="11">
        <v>295.7</v>
      </c>
      <c r="AB126" s="11">
        <v>295.7</v>
      </c>
      <c r="AC126" s="11">
        <v>295.7</v>
      </c>
      <c r="AD126" s="11">
        <v>295.7</v>
      </c>
      <c r="AE126" s="7">
        <v>4.2080000000000002</v>
      </c>
      <c r="AF126" s="7">
        <v>4.2080000000000002</v>
      </c>
      <c r="AG126" s="4">
        <v>114.39583333333334</v>
      </c>
      <c r="AI126" t="e">
        <f>#REF!</f>
        <v>#REF!</v>
      </c>
      <c r="AJ126" t="e">
        <f>#REF!</f>
        <v>#REF!</v>
      </c>
      <c r="AK126" s="23">
        <f t="shared" si="5"/>
        <v>4.2309999999999999</v>
      </c>
      <c r="AL126" s="23"/>
      <c r="AM126" s="23">
        <f t="shared" si="4"/>
        <v>4.2309999999999999</v>
      </c>
      <c r="AN126" s="11">
        <f t="shared" si="6"/>
        <v>270.02505000000002</v>
      </c>
      <c r="AP126">
        <v>270.02505000000002</v>
      </c>
    </row>
    <row r="127" spans="1:42">
      <c r="A127">
        <v>1972</v>
      </c>
      <c r="B127" s="7">
        <v>2.5331249999999993E-2</v>
      </c>
      <c r="C127" s="7">
        <v>-0.24457669099999998</v>
      </c>
      <c r="D127" s="7">
        <v>-7.9165630000000015E-2</v>
      </c>
      <c r="E127" s="7">
        <v>184.25989008622429</v>
      </c>
      <c r="F127" s="7">
        <v>0.18425989008622429</v>
      </c>
      <c r="G127" s="11">
        <v>327.14</v>
      </c>
      <c r="H127" s="4">
        <v>136.88749999999999</v>
      </c>
      <c r="I127" s="11">
        <v>327.14</v>
      </c>
      <c r="J127" s="11">
        <v>327.14</v>
      </c>
      <c r="K127" s="11">
        <v>327.14</v>
      </c>
      <c r="L127" s="11">
        <v>327.14</v>
      </c>
      <c r="M127" s="25">
        <v>274.09003999999999</v>
      </c>
      <c r="N127" s="11">
        <v>274.09003999999999</v>
      </c>
      <c r="O127" s="11">
        <v>274.09003999999999</v>
      </c>
      <c r="P127" s="11">
        <v>274.09003999999999</v>
      </c>
      <c r="Q127" s="11">
        <v>274.09003999999999</v>
      </c>
      <c r="R127" s="7">
        <v>4.399</v>
      </c>
      <c r="S127" s="7">
        <v>4.399</v>
      </c>
      <c r="T127" s="7">
        <v>4.399</v>
      </c>
      <c r="U127" s="7">
        <v>4.399</v>
      </c>
      <c r="V127" s="16">
        <v>4.399</v>
      </c>
      <c r="W127" s="11">
        <v>1417</v>
      </c>
      <c r="X127" s="11">
        <v>1417</v>
      </c>
      <c r="Y127" s="11">
        <v>1417</v>
      </c>
      <c r="Z127" s="11">
        <v>1417</v>
      </c>
      <c r="AA127" s="11">
        <v>296.22500000000002</v>
      </c>
      <c r="AB127" s="11">
        <v>296.22500000000002</v>
      </c>
      <c r="AC127" s="11">
        <v>296.22500000000002</v>
      </c>
      <c r="AD127" s="11">
        <v>296.22500000000002</v>
      </c>
      <c r="AE127" s="7">
        <v>4.3760000000000003</v>
      </c>
      <c r="AF127" s="7">
        <v>4.3760000000000003</v>
      </c>
      <c r="AG127" s="4">
        <v>118.89666666666668</v>
      </c>
      <c r="AI127" t="e">
        <f>#REF!</f>
        <v>#REF!</v>
      </c>
      <c r="AJ127" t="e">
        <f>#REF!</f>
        <v>#REF!</v>
      </c>
      <c r="AK127" s="23">
        <f t="shared" si="5"/>
        <v>4.399</v>
      </c>
      <c r="AL127" s="23"/>
      <c r="AM127" s="23">
        <f t="shared" si="4"/>
        <v>4.399</v>
      </c>
      <c r="AN127" s="11">
        <f t="shared" si="6"/>
        <v>274.09003999999999</v>
      </c>
      <c r="AP127">
        <v>274.09003999999999</v>
      </c>
    </row>
    <row r="128" spans="1:42">
      <c r="A128">
        <v>1973</v>
      </c>
      <c r="B128" s="7">
        <v>4.1431249999999975E-3</v>
      </c>
      <c r="C128" s="7">
        <v>-0.25732506100000002</v>
      </c>
      <c r="D128" s="7">
        <v>-0.12611666999999999</v>
      </c>
      <c r="E128" s="7">
        <v>193.86429370037953</v>
      </c>
      <c r="F128" s="7">
        <v>0.19386429370037953</v>
      </c>
      <c r="G128" s="11">
        <v>328.67750000000001</v>
      </c>
      <c r="H128" s="4">
        <v>136.49916666666667</v>
      </c>
      <c r="I128" s="11">
        <v>328.67750000000001</v>
      </c>
      <c r="J128" s="11">
        <v>328.67750000000001</v>
      </c>
      <c r="K128" s="11">
        <v>328.67750000000001</v>
      </c>
      <c r="L128" s="11">
        <v>328.67750000000001</v>
      </c>
      <c r="M128" s="25">
        <v>278.15503999999999</v>
      </c>
      <c r="N128" s="11">
        <v>278.15503999999999</v>
      </c>
      <c r="O128" s="11">
        <v>278.15503999999999</v>
      </c>
      <c r="P128" s="11">
        <v>278.15503999999999</v>
      </c>
      <c r="Q128" s="11">
        <v>278.15503999999999</v>
      </c>
      <c r="R128" s="7">
        <v>4.6349999000000004</v>
      </c>
      <c r="S128" s="7">
        <v>4.6349999000000004</v>
      </c>
      <c r="T128" s="7">
        <v>4.6349999000000004</v>
      </c>
      <c r="U128" s="7">
        <v>4.6349999000000004</v>
      </c>
      <c r="V128" s="16">
        <v>4.6349999000000004</v>
      </c>
      <c r="W128" s="11">
        <v>1433</v>
      </c>
      <c r="X128" s="11">
        <v>1433</v>
      </c>
      <c r="Y128" s="11">
        <v>1433</v>
      </c>
      <c r="Z128" s="11">
        <v>1433</v>
      </c>
      <c r="AA128" s="11">
        <v>296.8</v>
      </c>
      <c r="AB128" s="11">
        <v>296.8</v>
      </c>
      <c r="AC128" s="11">
        <v>296.8</v>
      </c>
      <c r="AD128" s="11">
        <v>296.8</v>
      </c>
      <c r="AE128" s="7">
        <v>4.6139999999999999</v>
      </c>
      <c r="AF128" s="7">
        <v>4.6139999999999999</v>
      </c>
      <c r="AG128" s="4">
        <v>118.50833333333333</v>
      </c>
      <c r="AI128" t="e">
        <f>#REF!</f>
        <v>#REF!</v>
      </c>
      <c r="AJ128" t="e">
        <f>#REF!</f>
        <v>#REF!</v>
      </c>
      <c r="AK128" s="23">
        <f t="shared" si="5"/>
        <v>4.6349999000000004</v>
      </c>
      <c r="AL128" s="23"/>
      <c r="AM128" s="23">
        <f t="shared" si="4"/>
        <v>4.6349999000000004</v>
      </c>
      <c r="AN128" s="11">
        <f t="shared" si="6"/>
        <v>278.15503999999999</v>
      </c>
      <c r="AP128">
        <v>278.15503999999999</v>
      </c>
    </row>
    <row r="129" spans="1:42">
      <c r="A129">
        <v>1974</v>
      </c>
      <c r="B129" s="7">
        <v>-2.1669375000000001E-2</v>
      </c>
      <c r="C129" s="7">
        <v>-0.26866772100000003</v>
      </c>
      <c r="D129" s="7">
        <v>-0.27313854300000001</v>
      </c>
      <c r="E129" s="7">
        <v>202.40965947640686</v>
      </c>
      <c r="F129" s="7">
        <v>0.20240965947640685</v>
      </c>
      <c r="G129" s="11">
        <v>329.74250000000001</v>
      </c>
      <c r="H129" s="4">
        <v>144.65499999999997</v>
      </c>
      <c r="I129" s="11">
        <v>329.74250000000001</v>
      </c>
      <c r="J129" s="11">
        <v>329.74250000000001</v>
      </c>
      <c r="K129" s="11">
        <v>329.74250000000001</v>
      </c>
      <c r="L129" s="11">
        <v>329.74250000000001</v>
      </c>
      <c r="M129" s="25">
        <v>282.22003000000001</v>
      </c>
      <c r="N129" s="11">
        <v>282.22003000000001</v>
      </c>
      <c r="O129" s="11">
        <v>282.22003000000001</v>
      </c>
      <c r="P129" s="11">
        <v>282.22003000000001</v>
      </c>
      <c r="Q129" s="11">
        <v>282.22003000000001</v>
      </c>
      <c r="R129" s="7">
        <v>4.6440000000000001</v>
      </c>
      <c r="S129" s="7">
        <v>4.6440000000000001</v>
      </c>
      <c r="T129" s="7">
        <v>4.6440000000000001</v>
      </c>
      <c r="U129" s="7">
        <v>4.6440000000000001</v>
      </c>
      <c r="V129" s="16">
        <v>4.6440000000000001</v>
      </c>
      <c r="W129" s="11">
        <v>1449</v>
      </c>
      <c r="X129" s="11">
        <v>1449</v>
      </c>
      <c r="Y129" s="11">
        <v>1449</v>
      </c>
      <c r="Z129" s="11">
        <v>1449</v>
      </c>
      <c r="AA129" s="11">
        <v>297.39999999999998</v>
      </c>
      <c r="AB129" s="11">
        <v>297.39999999999998</v>
      </c>
      <c r="AC129" s="11">
        <v>297.39999999999998</v>
      </c>
      <c r="AD129" s="11">
        <v>297.39999999999998</v>
      </c>
      <c r="AE129" s="7">
        <v>4.6230000000000002</v>
      </c>
      <c r="AF129" s="7">
        <v>4.6230000000000002</v>
      </c>
      <c r="AG129" s="4">
        <v>126.66416666666665</v>
      </c>
      <c r="AI129" t="e">
        <f>#REF!</f>
        <v>#REF!</v>
      </c>
      <c r="AJ129" t="e">
        <f>#REF!</f>
        <v>#REF!</v>
      </c>
      <c r="AK129" s="23">
        <f t="shared" si="5"/>
        <v>4.6440000000000001</v>
      </c>
      <c r="AL129" s="23"/>
      <c r="AM129" s="23">
        <f t="shared" si="4"/>
        <v>4.6440000000000001</v>
      </c>
      <c r="AN129" s="11">
        <f t="shared" si="6"/>
        <v>282.22003000000001</v>
      </c>
      <c r="AP129">
        <v>282.22003000000001</v>
      </c>
    </row>
    <row r="130" spans="1:42">
      <c r="A130">
        <v>1975</v>
      </c>
      <c r="B130" s="7">
        <v>-3.6824374999999999E-2</v>
      </c>
      <c r="C130" s="7">
        <v>-0.28208684100000003</v>
      </c>
      <c r="D130" s="7">
        <v>-0.37355208000000001</v>
      </c>
      <c r="E130" s="7">
        <v>212.51939465249467</v>
      </c>
      <c r="F130" s="7">
        <v>0.21251939465249467</v>
      </c>
      <c r="G130" s="11">
        <v>330.58499999999998</v>
      </c>
      <c r="H130" s="4">
        <v>143.53166666666667</v>
      </c>
      <c r="I130" s="11">
        <v>330.58499999999998</v>
      </c>
      <c r="J130" s="11">
        <v>330.58499999999998</v>
      </c>
      <c r="K130" s="11">
        <v>330.58499999999998</v>
      </c>
      <c r="L130" s="11">
        <v>330.58499999999998</v>
      </c>
      <c r="M130" s="25">
        <v>286.28503000000001</v>
      </c>
      <c r="N130" s="11">
        <v>286.28503000000001</v>
      </c>
      <c r="O130" s="11">
        <v>286.28503000000001</v>
      </c>
      <c r="P130" s="11">
        <v>286.28503000000001</v>
      </c>
      <c r="Q130" s="11">
        <v>286.28503000000001</v>
      </c>
      <c r="R130" s="7">
        <v>4.6150000000000002</v>
      </c>
      <c r="S130" s="7">
        <v>4.6150000000000002</v>
      </c>
      <c r="T130" s="7">
        <v>4.6150000000000002</v>
      </c>
      <c r="U130" s="7">
        <v>4.6150000000000002</v>
      </c>
      <c r="V130" s="16">
        <v>4.6150000000000002</v>
      </c>
      <c r="W130" s="11">
        <v>1465</v>
      </c>
      <c r="X130" s="11">
        <v>1465</v>
      </c>
      <c r="Y130" s="11">
        <v>1465</v>
      </c>
      <c r="Z130" s="11">
        <v>1465</v>
      </c>
      <c r="AA130" s="11">
        <v>298</v>
      </c>
      <c r="AB130" s="11">
        <v>298</v>
      </c>
      <c r="AC130" s="11">
        <v>298</v>
      </c>
      <c r="AD130" s="11">
        <v>298</v>
      </c>
      <c r="AE130" s="7">
        <v>4.5960000000000001</v>
      </c>
      <c r="AF130" s="7">
        <v>4.5960000000000001</v>
      </c>
      <c r="AG130" s="4">
        <v>125.54083333333334</v>
      </c>
      <c r="AI130" t="e">
        <f>#REF!</f>
        <v>#REF!</v>
      </c>
      <c r="AJ130" t="e">
        <f>#REF!</f>
        <v>#REF!</v>
      </c>
      <c r="AK130" s="23">
        <f t="shared" si="5"/>
        <v>4.6150000000000002</v>
      </c>
      <c r="AL130" s="23"/>
      <c r="AM130" s="23">
        <f t="shared" si="4"/>
        <v>4.6150000000000002</v>
      </c>
      <c r="AN130" s="11">
        <f t="shared" si="6"/>
        <v>286.28503000000001</v>
      </c>
      <c r="AP130">
        <v>286.28503000000001</v>
      </c>
    </row>
    <row r="131" spans="1:42">
      <c r="A131">
        <v>1976</v>
      </c>
      <c r="B131" s="7">
        <v>-2.7339375000000003E-2</v>
      </c>
      <c r="C131" s="7">
        <v>-0.29256016100000004</v>
      </c>
      <c r="D131" s="7">
        <v>-0.249834376</v>
      </c>
      <c r="E131" s="7">
        <v>220.40981456187947</v>
      </c>
      <c r="F131" s="7">
        <v>0.22040981456187947</v>
      </c>
      <c r="G131" s="11">
        <v>331.7475</v>
      </c>
      <c r="H131" s="4">
        <v>140.90166666666667</v>
      </c>
      <c r="I131" s="11">
        <v>331.7475</v>
      </c>
      <c r="J131" s="11">
        <v>331.7475</v>
      </c>
      <c r="K131" s="11">
        <v>331.7475</v>
      </c>
      <c r="L131" s="11">
        <v>331.7475</v>
      </c>
      <c r="M131" s="25">
        <v>290.35001999999997</v>
      </c>
      <c r="N131" s="11">
        <v>290.35001999999997</v>
      </c>
      <c r="O131" s="11">
        <v>290.35001999999997</v>
      </c>
      <c r="P131" s="11">
        <v>290.35001999999997</v>
      </c>
      <c r="Q131" s="11">
        <v>290.35001999999997</v>
      </c>
      <c r="R131" s="7">
        <v>4.883</v>
      </c>
      <c r="S131" s="7">
        <v>4.883</v>
      </c>
      <c r="T131" s="7">
        <v>4.883</v>
      </c>
      <c r="U131" s="7">
        <v>4.883</v>
      </c>
      <c r="V131" s="16">
        <v>4.883</v>
      </c>
      <c r="W131" s="11">
        <v>1481</v>
      </c>
      <c r="X131" s="11">
        <v>1481</v>
      </c>
      <c r="Y131" s="11">
        <v>1481</v>
      </c>
      <c r="Z131" s="11">
        <v>1481</v>
      </c>
      <c r="AA131" s="11">
        <v>298.64999999999998</v>
      </c>
      <c r="AB131" s="11">
        <v>298.64999999999998</v>
      </c>
      <c r="AC131" s="11">
        <v>298.64999999999998</v>
      </c>
      <c r="AD131" s="11">
        <v>298.64999999999998</v>
      </c>
      <c r="AE131" s="7">
        <v>4.8639999999999999</v>
      </c>
      <c r="AF131" s="7">
        <v>4.8639999999999999</v>
      </c>
      <c r="AG131" s="4">
        <v>122.91083333333333</v>
      </c>
      <c r="AI131" t="e">
        <f>#REF!</f>
        <v>#REF!</v>
      </c>
      <c r="AJ131" t="e">
        <f>#REF!</f>
        <v>#REF!</v>
      </c>
      <c r="AK131" s="23">
        <f t="shared" si="5"/>
        <v>4.883</v>
      </c>
      <c r="AL131" s="23"/>
      <c r="AM131" s="23">
        <f t="shared" si="4"/>
        <v>4.883</v>
      </c>
      <c r="AN131" s="11">
        <f t="shared" si="6"/>
        <v>290.35001999999997</v>
      </c>
      <c r="AP131">
        <v>290.35001999999997</v>
      </c>
    </row>
    <row r="132" spans="1:42">
      <c r="A132">
        <v>1977</v>
      </c>
      <c r="B132" s="7">
        <v>1.3260624999999998E-2</v>
      </c>
      <c r="C132" s="7">
        <v>-0.30109398100000001</v>
      </c>
      <c r="D132" s="7">
        <v>-9.8357290000000014E-2</v>
      </c>
      <c r="E132" s="7">
        <v>226.83904838946287</v>
      </c>
      <c r="F132" s="7">
        <v>0.22683904838946287</v>
      </c>
      <c r="G132" s="11">
        <v>333.27249999999998</v>
      </c>
      <c r="H132" s="4">
        <v>136.59416666666667</v>
      </c>
      <c r="I132" s="11">
        <v>333.27249999999998</v>
      </c>
      <c r="J132" s="11">
        <v>333.27249999999998</v>
      </c>
      <c r="K132" s="11">
        <v>333.27249999999998</v>
      </c>
      <c r="L132" s="11">
        <v>333.27249999999998</v>
      </c>
      <c r="M132" s="25">
        <v>294.41502000000003</v>
      </c>
      <c r="N132" s="11">
        <v>294.41502000000003</v>
      </c>
      <c r="O132" s="11">
        <v>294.41502000000003</v>
      </c>
      <c r="P132" s="11">
        <v>294.41502000000003</v>
      </c>
      <c r="Q132" s="11">
        <v>294.41502000000003</v>
      </c>
      <c r="R132" s="7">
        <v>5.0289999999999999</v>
      </c>
      <c r="S132" s="7">
        <v>5.0289999999999999</v>
      </c>
      <c r="T132" s="7">
        <v>5.0289999999999999</v>
      </c>
      <c r="U132" s="7">
        <v>5.0289999999999999</v>
      </c>
      <c r="V132" s="16">
        <v>5.0289999999999999</v>
      </c>
      <c r="W132" s="11">
        <v>1497.25</v>
      </c>
      <c r="X132" s="11">
        <v>1497.25</v>
      </c>
      <c r="Y132" s="11">
        <v>1497.25</v>
      </c>
      <c r="Z132" s="11">
        <v>1497.25</v>
      </c>
      <c r="AA132" s="11">
        <v>299.36</v>
      </c>
      <c r="AB132" s="11">
        <v>299.36</v>
      </c>
      <c r="AC132" s="11">
        <v>299.36</v>
      </c>
      <c r="AD132" s="11">
        <v>299.36</v>
      </c>
      <c r="AE132" s="7">
        <v>5.0259999999999998</v>
      </c>
      <c r="AF132" s="7">
        <v>5.0259999999999998</v>
      </c>
      <c r="AG132" s="4">
        <v>118.60333333333332</v>
      </c>
      <c r="AI132" t="e">
        <f>#REF!</f>
        <v>#REF!</v>
      </c>
      <c r="AJ132" t="e">
        <f>#REF!</f>
        <v>#REF!</v>
      </c>
      <c r="AK132" s="23">
        <f t="shared" si="5"/>
        <v>5.0289999999999999</v>
      </c>
      <c r="AL132" s="23"/>
      <c r="AM132" s="23">
        <f t="shared" si="4"/>
        <v>5.0289999999999999</v>
      </c>
      <c r="AN132" s="11">
        <f t="shared" si="6"/>
        <v>294.41502000000003</v>
      </c>
      <c r="AP132">
        <v>294.41502000000003</v>
      </c>
    </row>
    <row r="133" spans="1:42">
      <c r="A133">
        <v>1978</v>
      </c>
      <c r="B133" s="7">
        <v>7.5871245000000004E-2</v>
      </c>
      <c r="C133" s="7">
        <v>-0.30890979100000004</v>
      </c>
      <c r="D133" s="7">
        <v>-0.12337500000000001</v>
      </c>
      <c r="E133" s="7">
        <v>232.72734578054511</v>
      </c>
      <c r="F133" s="7">
        <v>0.2327273457805451</v>
      </c>
      <c r="G133" s="11">
        <v>334.84750000000003</v>
      </c>
      <c r="H133" s="4">
        <v>141.94083333333333</v>
      </c>
      <c r="I133" s="11">
        <v>334.84750000000003</v>
      </c>
      <c r="J133" s="11">
        <v>334.84750000000003</v>
      </c>
      <c r="K133" s="11">
        <v>334.84750000000003</v>
      </c>
      <c r="L133" s="11">
        <v>334.84750000000003</v>
      </c>
      <c r="M133" s="25">
        <v>298.48002000000002</v>
      </c>
      <c r="N133" s="11">
        <v>298.48002000000002</v>
      </c>
      <c r="O133" s="11">
        <v>298.48002000000002</v>
      </c>
      <c r="P133" s="11">
        <v>298.48002000000002</v>
      </c>
      <c r="Q133" s="11">
        <v>298.48002000000002</v>
      </c>
      <c r="R133" s="7">
        <v>5.1050000000000004</v>
      </c>
      <c r="S133" s="7">
        <v>5.1050000000000004</v>
      </c>
      <c r="T133" s="7">
        <v>5.1050000000000004</v>
      </c>
      <c r="U133" s="7">
        <v>5.1050000000000004</v>
      </c>
      <c r="V133" s="16">
        <v>5.1050000000000004</v>
      </c>
      <c r="W133" s="11">
        <v>1513.75</v>
      </c>
      <c r="X133" s="11">
        <v>1513.75</v>
      </c>
      <c r="Y133" s="11">
        <v>1513.75</v>
      </c>
      <c r="Z133" s="11">
        <v>1513.75</v>
      </c>
      <c r="AA133" s="11">
        <v>300.08249999999998</v>
      </c>
      <c r="AB133" s="11">
        <v>300.08249999999998</v>
      </c>
      <c r="AC133" s="11">
        <v>300.08249999999998</v>
      </c>
      <c r="AD133" s="11">
        <v>300.08249999999998</v>
      </c>
      <c r="AE133" s="7">
        <v>5.0869999999999997</v>
      </c>
      <c r="AF133" s="7">
        <v>5.0869999999999997</v>
      </c>
      <c r="AG133" s="4">
        <v>123.95000000000002</v>
      </c>
      <c r="AI133" t="e">
        <f>#REF!</f>
        <v>#REF!</v>
      </c>
      <c r="AJ133" t="e">
        <f>#REF!</f>
        <v>#REF!</v>
      </c>
      <c r="AK133" s="23">
        <f t="shared" si="5"/>
        <v>5.1050000000000004</v>
      </c>
      <c r="AL133" s="23"/>
      <c r="AM133" s="23">
        <f t="shared" ref="AM133:AM169" si="7">V133</f>
        <v>5.1050000000000004</v>
      </c>
      <c r="AN133" s="11">
        <f t="shared" si="6"/>
        <v>298.48002000000002</v>
      </c>
      <c r="AP133">
        <v>298.48002000000002</v>
      </c>
    </row>
    <row r="134" spans="1:42">
      <c r="A134">
        <v>1979</v>
      </c>
      <c r="B134" s="7">
        <v>0.12728624499999999</v>
      </c>
      <c r="C134" s="7">
        <v>-0.311307161</v>
      </c>
      <c r="D134" s="7">
        <v>-0.13845416799999999</v>
      </c>
      <c r="E134" s="7">
        <v>234.53348327831671</v>
      </c>
      <c r="F134" s="7">
        <v>0.23453348327831672</v>
      </c>
      <c r="G134" s="11">
        <v>336.52499999999998</v>
      </c>
      <c r="H134" s="4">
        <v>141.25333333333333</v>
      </c>
      <c r="I134" s="11">
        <v>336.52499999999998</v>
      </c>
      <c r="J134" s="11">
        <v>336.52499999999998</v>
      </c>
      <c r="K134" s="11">
        <v>336.52499999999998</v>
      </c>
      <c r="L134" s="11">
        <v>336.52499999999998</v>
      </c>
      <c r="M134" s="25">
        <v>302.54500999999999</v>
      </c>
      <c r="N134" s="11">
        <v>302.54500999999999</v>
      </c>
      <c r="O134" s="11">
        <v>302.54500999999999</v>
      </c>
      <c r="P134" s="11">
        <v>302.54500999999999</v>
      </c>
      <c r="Q134" s="11">
        <v>302.54500999999999</v>
      </c>
      <c r="R134" s="7">
        <v>5.3869999999999996</v>
      </c>
      <c r="S134" s="7">
        <v>5.3869999999999996</v>
      </c>
      <c r="T134" s="7">
        <v>5.3869999999999996</v>
      </c>
      <c r="U134" s="7">
        <v>5.3869999999999996</v>
      </c>
      <c r="V134" s="16">
        <v>5.3869999999999996</v>
      </c>
      <c r="W134" s="11">
        <v>1530.25</v>
      </c>
      <c r="X134" s="11">
        <v>1530.25</v>
      </c>
      <c r="Y134" s="11">
        <v>1530.25</v>
      </c>
      <c r="Z134" s="11">
        <v>1530.25</v>
      </c>
      <c r="AA134" s="11">
        <v>300.74</v>
      </c>
      <c r="AB134" s="11">
        <v>300.74</v>
      </c>
      <c r="AC134" s="11">
        <v>300.74</v>
      </c>
      <c r="AD134" s="11">
        <v>300.74</v>
      </c>
      <c r="AE134" s="7">
        <v>5.3689999999999998</v>
      </c>
      <c r="AF134" s="7">
        <v>5.3689999999999998</v>
      </c>
      <c r="AG134" s="4">
        <v>123.26250000000002</v>
      </c>
      <c r="AI134" t="e">
        <f>#REF!</f>
        <v>#REF!</v>
      </c>
      <c r="AJ134" t="e">
        <f>#REF!</f>
        <v>#REF!</v>
      </c>
      <c r="AK134" s="23">
        <f t="shared" ref="AK134:AK170" si="8">V134</f>
        <v>5.3869999999999996</v>
      </c>
      <c r="AL134" s="23"/>
      <c r="AM134" s="23">
        <f t="shared" si="7"/>
        <v>5.3869999999999996</v>
      </c>
      <c r="AN134" s="11">
        <f t="shared" ref="AN134:AN169" si="9">M134</f>
        <v>302.54500999999999</v>
      </c>
      <c r="AP134">
        <v>302.54500999999999</v>
      </c>
    </row>
    <row r="135" spans="1:42">
      <c r="A135">
        <v>1980</v>
      </c>
      <c r="B135" s="7">
        <v>0.14626499499999998</v>
      </c>
      <c r="C135" s="7">
        <v>-0.321801691</v>
      </c>
      <c r="D135" s="7">
        <v>-8.4306249999999999E-2</v>
      </c>
      <c r="E135" s="7">
        <v>242.43988243843367</v>
      </c>
      <c r="F135" s="7">
        <v>0.24243988243843367</v>
      </c>
      <c r="G135" s="11">
        <v>338.36</v>
      </c>
      <c r="H135" s="4">
        <v>146.47166666666666</v>
      </c>
      <c r="I135" s="11">
        <v>338.36</v>
      </c>
      <c r="J135" s="11">
        <v>338.36</v>
      </c>
      <c r="K135" s="11">
        <v>338.36</v>
      </c>
      <c r="L135" s="11">
        <v>338.36</v>
      </c>
      <c r="M135" s="25">
        <v>306.61000999999999</v>
      </c>
      <c r="N135" s="11">
        <v>306.61000999999999</v>
      </c>
      <c r="O135" s="11">
        <v>306.61000999999999</v>
      </c>
      <c r="P135" s="11">
        <v>306.61000999999999</v>
      </c>
      <c r="Q135" s="11">
        <v>306.61000999999999</v>
      </c>
      <c r="R135" s="7">
        <v>5.3319999999999999</v>
      </c>
      <c r="S135" s="7">
        <v>5.3319999999999999</v>
      </c>
      <c r="T135" s="7">
        <v>5.3319999999999999</v>
      </c>
      <c r="U135" s="7">
        <v>5.3319999999999999</v>
      </c>
      <c r="V135" s="16">
        <v>5.3319999999999999</v>
      </c>
      <c r="W135" s="11">
        <v>1547.75</v>
      </c>
      <c r="X135" s="11">
        <v>1547.75</v>
      </c>
      <c r="Y135" s="11">
        <v>1547.75</v>
      </c>
      <c r="Z135" s="11">
        <v>1547.75</v>
      </c>
      <c r="AA135" s="11">
        <v>301.38249999999999</v>
      </c>
      <c r="AB135" s="11">
        <v>301.38249999999999</v>
      </c>
      <c r="AC135" s="11">
        <v>301.38249999999999</v>
      </c>
      <c r="AD135" s="11">
        <v>301.38249999999999</v>
      </c>
      <c r="AE135" s="7">
        <v>5.3159999999999998</v>
      </c>
      <c r="AF135" s="7">
        <v>5.3159999999999998</v>
      </c>
      <c r="AG135" s="4">
        <v>128.48083333333335</v>
      </c>
      <c r="AI135" t="e">
        <f>#REF!</f>
        <v>#REF!</v>
      </c>
      <c r="AJ135" t="e">
        <f>#REF!</f>
        <v>#REF!</v>
      </c>
      <c r="AK135" s="23">
        <f t="shared" si="8"/>
        <v>5.3319999999999999</v>
      </c>
      <c r="AL135" s="23"/>
      <c r="AM135" s="23">
        <f t="shared" si="7"/>
        <v>5.3319999999999999</v>
      </c>
      <c r="AN135" s="11">
        <f t="shared" si="9"/>
        <v>306.61000999999999</v>
      </c>
      <c r="AP135">
        <v>306.61000999999999</v>
      </c>
    </row>
    <row r="136" spans="1:42">
      <c r="A136">
        <v>1981</v>
      </c>
      <c r="B136" s="7">
        <v>0.13305249499999999</v>
      </c>
      <c r="C136" s="7">
        <v>-0.33532888100000002</v>
      </c>
      <c r="D136" s="7">
        <v>-0.15284791800000003</v>
      </c>
      <c r="E136" s="7">
        <v>252.63103570158529</v>
      </c>
      <c r="F136" s="7">
        <v>0.25263103570158529</v>
      </c>
      <c r="G136" s="11">
        <v>339.72750000000002</v>
      </c>
      <c r="H136" s="4">
        <v>157.16083333333333</v>
      </c>
      <c r="I136" s="11">
        <v>339.72750000000002</v>
      </c>
      <c r="J136" s="11">
        <v>339.72750000000002</v>
      </c>
      <c r="K136" s="11">
        <v>339.72750000000002</v>
      </c>
      <c r="L136" s="11">
        <v>339.72750000000002</v>
      </c>
      <c r="M136" s="25">
        <v>310.01251000000002</v>
      </c>
      <c r="N136" s="11">
        <v>310.01251000000002</v>
      </c>
      <c r="O136" s="11">
        <v>310.01251000000002</v>
      </c>
      <c r="P136" s="11">
        <v>310.01251000000002</v>
      </c>
      <c r="Q136" s="11">
        <v>310.01251000000002</v>
      </c>
      <c r="R136" s="7">
        <v>5.1680000000000001</v>
      </c>
      <c r="S136" s="7">
        <v>5.1680000000000001</v>
      </c>
      <c r="T136" s="7">
        <v>5.1680000000000001</v>
      </c>
      <c r="U136" s="7">
        <v>5.1680000000000001</v>
      </c>
      <c r="V136" s="16">
        <v>5.1680000000000001</v>
      </c>
      <c r="W136" s="11">
        <v>1566.75</v>
      </c>
      <c r="X136" s="11">
        <v>1566.75</v>
      </c>
      <c r="Y136" s="11">
        <v>1566.75</v>
      </c>
      <c r="Z136" s="11">
        <v>1566.75</v>
      </c>
      <c r="AA136" s="11">
        <v>302.22000000000003</v>
      </c>
      <c r="AB136" s="11">
        <v>302.22000000000003</v>
      </c>
      <c r="AC136" s="11">
        <v>302.22000000000003</v>
      </c>
      <c r="AD136" s="11">
        <v>302.22000000000003</v>
      </c>
      <c r="AE136" s="7">
        <v>5.1520000000000001</v>
      </c>
      <c r="AF136" s="7">
        <v>5.1520000000000001</v>
      </c>
      <c r="AG136" s="4">
        <v>139.17000000000002</v>
      </c>
      <c r="AI136" t="e">
        <f>#REF!</f>
        <v>#REF!</v>
      </c>
      <c r="AJ136" t="e">
        <f>#REF!</f>
        <v>#REF!</v>
      </c>
      <c r="AK136" s="23">
        <f t="shared" si="8"/>
        <v>5.1680000000000001</v>
      </c>
      <c r="AL136" s="23"/>
      <c r="AM136" s="23">
        <f t="shared" si="7"/>
        <v>5.1680000000000001</v>
      </c>
      <c r="AN136" s="11">
        <f t="shared" si="9"/>
        <v>310.01251000000002</v>
      </c>
      <c r="AP136">
        <v>310.01251000000002</v>
      </c>
    </row>
    <row r="137" spans="1:42">
      <c r="A137">
        <v>1982</v>
      </c>
      <c r="B137" s="7">
        <v>9.550624499999999E-2</v>
      </c>
      <c r="C137" s="7">
        <v>-0.33866239100000001</v>
      </c>
      <c r="D137" s="7">
        <v>-0.82387082999999994</v>
      </c>
      <c r="E137" s="7">
        <v>255.1424450419027</v>
      </c>
      <c r="F137" s="7">
        <v>0.2551424450419027</v>
      </c>
      <c r="G137" s="11">
        <v>340.79250000000002</v>
      </c>
      <c r="H137" s="4">
        <v>150.77583333333334</v>
      </c>
      <c r="I137" s="11">
        <v>340.79250000000002</v>
      </c>
      <c r="J137" s="11">
        <v>340.79250000000002</v>
      </c>
      <c r="K137" s="11">
        <v>340.79250000000002</v>
      </c>
      <c r="L137" s="11">
        <v>340.79250000000002</v>
      </c>
      <c r="M137" s="25">
        <v>313.41500000000002</v>
      </c>
      <c r="N137" s="11">
        <v>313.41500000000002</v>
      </c>
      <c r="O137" s="11">
        <v>313.41500000000002</v>
      </c>
      <c r="P137" s="11">
        <v>313.41500000000002</v>
      </c>
      <c r="Q137" s="11">
        <v>313.41500000000002</v>
      </c>
      <c r="R137" s="7">
        <v>5.1269999999999998</v>
      </c>
      <c r="S137" s="7">
        <v>5.1269999999999998</v>
      </c>
      <c r="T137" s="7">
        <v>5.1269999999999998</v>
      </c>
      <c r="U137" s="7">
        <v>5.1269999999999998</v>
      </c>
      <c r="V137" s="16">
        <v>5.1269999999999998</v>
      </c>
      <c r="W137" s="11">
        <v>1586.25</v>
      </c>
      <c r="X137" s="11">
        <v>1586.25</v>
      </c>
      <c r="Y137" s="11">
        <v>1586.25</v>
      </c>
      <c r="Z137" s="11">
        <v>1586.25</v>
      </c>
      <c r="AA137" s="11">
        <v>303.09750000000003</v>
      </c>
      <c r="AB137" s="11">
        <v>303.09750000000003</v>
      </c>
      <c r="AC137" s="11">
        <v>303.09750000000003</v>
      </c>
      <c r="AD137" s="11">
        <v>303.09750000000003</v>
      </c>
      <c r="AE137" s="7">
        <v>5.1130000000000004</v>
      </c>
      <c r="AF137" s="7">
        <v>5.1130000000000004</v>
      </c>
      <c r="AG137" s="4">
        <v>132.78500000000003</v>
      </c>
      <c r="AI137" t="e">
        <f>#REF!</f>
        <v>#REF!</v>
      </c>
      <c r="AJ137" t="e">
        <f>#REF!</f>
        <v>#REF!</v>
      </c>
      <c r="AK137" s="23">
        <f t="shared" si="8"/>
        <v>5.1269999999999998</v>
      </c>
      <c r="AL137" s="23"/>
      <c r="AM137" s="23">
        <f t="shared" si="7"/>
        <v>5.1269999999999998</v>
      </c>
      <c r="AN137" s="11">
        <f t="shared" si="9"/>
        <v>313.41500000000002</v>
      </c>
      <c r="AP137">
        <v>313.41500000000002</v>
      </c>
    </row>
    <row r="138" spans="1:42">
      <c r="A138">
        <v>1983</v>
      </c>
      <c r="B138" s="7">
        <v>5.3003125000000005E-2</v>
      </c>
      <c r="C138" s="7">
        <v>-0.34347586099999999</v>
      </c>
      <c r="D138" s="7">
        <v>-1.10866146</v>
      </c>
      <c r="E138" s="7">
        <v>258.76883089865362</v>
      </c>
      <c r="F138" s="7">
        <v>0.2587688308986536</v>
      </c>
      <c r="G138" s="11">
        <v>342.19749999999999</v>
      </c>
      <c r="H138" s="4">
        <v>156.30583333333334</v>
      </c>
      <c r="I138" s="11">
        <v>342.19749999999999</v>
      </c>
      <c r="J138" s="11">
        <v>342.19749999999999</v>
      </c>
      <c r="K138" s="11">
        <v>342.19749999999999</v>
      </c>
      <c r="L138" s="11">
        <v>342.19749999999999</v>
      </c>
      <c r="M138" s="25">
        <v>316.8175</v>
      </c>
      <c r="N138" s="11">
        <v>316.8175</v>
      </c>
      <c r="O138" s="11">
        <v>316.8175</v>
      </c>
      <c r="P138" s="11">
        <v>316.8175</v>
      </c>
      <c r="Q138" s="11">
        <v>316.8175</v>
      </c>
      <c r="R138" s="7">
        <v>5.1100000000000003</v>
      </c>
      <c r="S138" s="7">
        <v>5.1100000000000003</v>
      </c>
      <c r="T138" s="7">
        <v>5.1100000000000003</v>
      </c>
      <c r="U138" s="7">
        <v>5.1100000000000003</v>
      </c>
      <c r="V138" s="16">
        <v>5.1100000000000003</v>
      </c>
      <c r="W138" s="11">
        <v>1605.845</v>
      </c>
      <c r="X138" s="11">
        <v>1605.845</v>
      </c>
      <c r="Y138" s="11">
        <v>1605.845</v>
      </c>
      <c r="Z138" s="11">
        <v>1605.845</v>
      </c>
      <c r="AA138" s="11">
        <v>303.80500000000001</v>
      </c>
      <c r="AB138" s="11">
        <v>303.80500000000001</v>
      </c>
      <c r="AC138" s="11">
        <v>303.80500000000001</v>
      </c>
      <c r="AD138" s="11">
        <v>303.80500000000001</v>
      </c>
      <c r="AE138" s="7">
        <v>5.0940000000000003</v>
      </c>
      <c r="AF138" s="7">
        <v>5.0940000000000003</v>
      </c>
      <c r="AG138" s="4">
        <v>138.315</v>
      </c>
      <c r="AI138" t="e">
        <f>#REF!</f>
        <v>#REF!</v>
      </c>
      <c r="AJ138" t="e">
        <f>#REF!</f>
        <v>#REF!</v>
      </c>
      <c r="AK138" s="23">
        <f t="shared" si="8"/>
        <v>5.1100000000000003</v>
      </c>
      <c r="AL138" s="23"/>
      <c r="AM138" s="23">
        <f t="shared" si="7"/>
        <v>5.1100000000000003</v>
      </c>
      <c r="AN138" s="11">
        <f t="shared" si="9"/>
        <v>316.8175</v>
      </c>
      <c r="AP138">
        <v>316.8175</v>
      </c>
    </row>
    <row r="139" spans="1:42">
      <c r="A139">
        <v>1984</v>
      </c>
      <c r="B139" s="7">
        <v>7.8006249999999985E-3</v>
      </c>
      <c r="C139" s="7">
        <v>-0.34867283100000002</v>
      </c>
      <c r="D139" s="7">
        <v>-0.55244583000000003</v>
      </c>
      <c r="E139" s="7">
        <v>262.68413908712449</v>
      </c>
      <c r="F139" s="7">
        <v>0.26268413908712451</v>
      </c>
      <c r="G139" s="11">
        <v>343.78250000000003</v>
      </c>
      <c r="H139" s="4">
        <v>155.63749999999999</v>
      </c>
      <c r="I139" s="11">
        <v>343.78250000000003</v>
      </c>
      <c r="J139" s="11">
        <v>343.78250000000003</v>
      </c>
      <c r="K139" s="11">
        <v>343.78250000000003</v>
      </c>
      <c r="L139" s="11">
        <v>343.78250000000003</v>
      </c>
      <c r="M139" s="25">
        <v>320.22000000000003</v>
      </c>
      <c r="N139" s="11">
        <v>320.22000000000003</v>
      </c>
      <c r="O139" s="11">
        <v>320.22000000000003</v>
      </c>
      <c r="P139" s="11">
        <v>320.22000000000003</v>
      </c>
      <c r="Q139" s="11">
        <v>320.22000000000003</v>
      </c>
      <c r="R139" s="7">
        <v>5.29</v>
      </c>
      <c r="S139" s="7">
        <v>5.29</v>
      </c>
      <c r="T139" s="7">
        <v>5.29</v>
      </c>
      <c r="U139" s="7">
        <v>5.29</v>
      </c>
      <c r="V139" s="16">
        <v>5.29</v>
      </c>
      <c r="W139" s="11">
        <v>1623.7049999999999</v>
      </c>
      <c r="X139" s="11">
        <v>1623.7049999999999</v>
      </c>
      <c r="Y139" s="11">
        <v>1623.7049999999999</v>
      </c>
      <c r="Z139" s="11">
        <v>1623.7049999999999</v>
      </c>
      <c r="AA139" s="11">
        <v>304.39749999999998</v>
      </c>
      <c r="AB139" s="11">
        <v>304.39749999999998</v>
      </c>
      <c r="AC139" s="11">
        <v>304.39749999999998</v>
      </c>
      <c r="AD139" s="11">
        <v>304.39749999999998</v>
      </c>
      <c r="AE139" s="7">
        <v>5.28</v>
      </c>
      <c r="AF139" s="7">
        <v>5.28</v>
      </c>
      <c r="AG139" s="4">
        <v>137.64666666666665</v>
      </c>
      <c r="AI139" t="e">
        <f>#REF!</f>
        <v>#REF!</v>
      </c>
      <c r="AJ139" t="e">
        <f>#REF!</f>
        <v>#REF!</v>
      </c>
      <c r="AK139" s="23">
        <f t="shared" si="8"/>
        <v>5.29</v>
      </c>
      <c r="AL139" s="23"/>
      <c r="AM139" s="23">
        <f t="shared" si="7"/>
        <v>5.29</v>
      </c>
      <c r="AN139" s="11">
        <f t="shared" si="9"/>
        <v>320.22000000000003</v>
      </c>
      <c r="AP139">
        <v>320.22000000000003</v>
      </c>
    </row>
    <row r="140" spans="1:42">
      <c r="A140">
        <v>1985</v>
      </c>
      <c r="B140" s="7">
        <v>-2.4136875000000002E-2</v>
      </c>
      <c r="C140" s="7">
        <v>-0.35133102100000002</v>
      </c>
      <c r="D140" s="7">
        <v>-0.255660418</v>
      </c>
      <c r="E140" s="7">
        <v>264.68677390578063</v>
      </c>
      <c r="F140" s="7">
        <v>0.2646867739057806</v>
      </c>
      <c r="G140" s="11">
        <v>345.28250000000003</v>
      </c>
      <c r="H140" s="4">
        <v>145.98583333333332</v>
      </c>
      <c r="I140" s="11">
        <v>345.28250000000003</v>
      </c>
      <c r="J140" s="11">
        <v>345.28250000000003</v>
      </c>
      <c r="K140" s="11">
        <v>345.28250000000003</v>
      </c>
      <c r="L140" s="11">
        <v>345.28250000000003</v>
      </c>
      <c r="M140" s="25">
        <v>323.6225</v>
      </c>
      <c r="N140" s="11">
        <v>323.6225</v>
      </c>
      <c r="O140" s="11">
        <v>323.6225</v>
      </c>
      <c r="P140" s="11">
        <v>323.6225</v>
      </c>
      <c r="Q140" s="11">
        <v>323.6225</v>
      </c>
      <c r="R140" s="7">
        <v>5.444</v>
      </c>
      <c r="S140" s="7">
        <v>5.444</v>
      </c>
      <c r="T140" s="7">
        <v>5.444</v>
      </c>
      <c r="U140" s="7">
        <v>5.444</v>
      </c>
      <c r="V140" s="16">
        <v>5.444</v>
      </c>
      <c r="W140" s="11">
        <v>1637.9925000000001</v>
      </c>
      <c r="X140" s="11">
        <v>1637.9925000000001</v>
      </c>
      <c r="Y140" s="11">
        <v>1637.9925000000001</v>
      </c>
      <c r="Z140" s="11">
        <v>1637.9925000000001</v>
      </c>
      <c r="AA140" s="11">
        <v>305.08749999999998</v>
      </c>
      <c r="AB140" s="11">
        <v>305.08749999999998</v>
      </c>
      <c r="AC140" s="11">
        <v>305.08749999999998</v>
      </c>
      <c r="AD140" s="11">
        <v>305.08749999999998</v>
      </c>
      <c r="AE140" s="7">
        <v>5.4390000000000001</v>
      </c>
      <c r="AF140" s="7">
        <v>5.4390000000000001</v>
      </c>
      <c r="AG140" s="4">
        <v>127.99499999999999</v>
      </c>
      <c r="AI140" t="e">
        <f>#REF!</f>
        <v>#REF!</v>
      </c>
      <c r="AJ140" t="e">
        <f>#REF!</f>
        <v>#REF!</v>
      </c>
      <c r="AK140" s="23">
        <f t="shared" si="8"/>
        <v>5.444</v>
      </c>
      <c r="AL140" s="23"/>
      <c r="AM140" s="23">
        <f t="shared" si="7"/>
        <v>5.444</v>
      </c>
      <c r="AN140" s="11">
        <f t="shared" si="9"/>
        <v>323.6225</v>
      </c>
      <c r="AP140">
        <v>323.6225</v>
      </c>
    </row>
    <row r="141" spans="1:42">
      <c r="A141">
        <v>1986</v>
      </c>
      <c r="B141" s="7">
        <v>-2.5191250000000002E-2</v>
      </c>
      <c r="C141" s="7">
        <v>-0.354450981</v>
      </c>
      <c r="D141" s="7">
        <v>-0.19740000099999999</v>
      </c>
      <c r="E141" s="7">
        <v>267.03729833361098</v>
      </c>
      <c r="F141" s="7">
        <v>0.26703729833361095</v>
      </c>
      <c r="G141" s="11">
        <v>346.79750000000001</v>
      </c>
      <c r="H141" s="4">
        <v>145.125</v>
      </c>
      <c r="I141" s="11">
        <v>346.79750000000001</v>
      </c>
      <c r="J141" s="11">
        <v>346.79750000000001</v>
      </c>
      <c r="K141" s="11">
        <v>346.79750000000001</v>
      </c>
      <c r="L141" s="11">
        <v>346.79750000000001</v>
      </c>
      <c r="M141" s="25">
        <v>327.02499999999998</v>
      </c>
      <c r="N141" s="11">
        <v>327.02499999999998</v>
      </c>
      <c r="O141" s="11">
        <v>327.02499999999998</v>
      </c>
      <c r="P141" s="11">
        <v>327.02499999999998</v>
      </c>
      <c r="Q141" s="11">
        <v>327.02499999999998</v>
      </c>
      <c r="R141" s="7">
        <v>5.61</v>
      </c>
      <c r="S141" s="7">
        <v>5.61</v>
      </c>
      <c r="T141" s="7">
        <v>5.61</v>
      </c>
      <c r="U141" s="7">
        <v>5.61</v>
      </c>
      <c r="V141" s="16">
        <v>5.61</v>
      </c>
      <c r="W141" s="11">
        <v>1650.4349999999999</v>
      </c>
      <c r="X141" s="11">
        <v>1650.4349999999999</v>
      </c>
      <c r="Y141" s="11">
        <v>1650.4349999999999</v>
      </c>
      <c r="Z141" s="11">
        <v>1650.4349999999999</v>
      </c>
      <c r="AA141" s="11">
        <v>305.77249999999998</v>
      </c>
      <c r="AB141" s="11">
        <v>305.77249999999998</v>
      </c>
      <c r="AC141" s="11">
        <v>305.77249999999998</v>
      </c>
      <c r="AD141" s="11">
        <v>305.77249999999998</v>
      </c>
      <c r="AE141" s="7">
        <v>5.6070000000000002</v>
      </c>
      <c r="AF141" s="7">
        <v>5.6070000000000002</v>
      </c>
      <c r="AG141" s="4">
        <v>127.13416666666666</v>
      </c>
      <c r="AI141" t="e">
        <f>#REF!</f>
        <v>#REF!</v>
      </c>
      <c r="AJ141" t="e">
        <f>#REF!</f>
        <v>#REF!</v>
      </c>
      <c r="AK141" s="23">
        <f t="shared" si="8"/>
        <v>5.61</v>
      </c>
      <c r="AL141" s="23"/>
      <c r="AM141" s="23">
        <f t="shared" si="7"/>
        <v>5.61</v>
      </c>
      <c r="AN141" s="11">
        <f t="shared" si="9"/>
        <v>327.02499999999998</v>
      </c>
      <c r="AP141">
        <v>327.02499999999998</v>
      </c>
    </row>
    <row r="142" spans="1:42">
      <c r="A142">
        <v>1987</v>
      </c>
      <c r="B142" s="7">
        <v>7.5249999999999623E-4</v>
      </c>
      <c r="C142" s="7">
        <v>-0.359670131</v>
      </c>
      <c r="D142" s="7">
        <v>-0.16655625099999999</v>
      </c>
      <c r="E142" s="7">
        <v>270.96931655420059</v>
      </c>
      <c r="F142" s="7">
        <v>0.27096931655420059</v>
      </c>
      <c r="G142" s="11">
        <v>348.64499999999998</v>
      </c>
      <c r="H142" s="4">
        <v>150.69916666666666</v>
      </c>
      <c r="I142" s="11">
        <v>348.64499999999998</v>
      </c>
      <c r="J142" s="11">
        <v>348.64499999999998</v>
      </c>
      <c r="K142" s="11">
        <v>348.64499999999998</v>
      </c>
      <c r="L142" s="11">
        <v>348.64499999999998</v>
      </c>
      <c r="M142" s="25">
        <v>330.42748999999998</v>
      </c>
      <c r="N142" s="11">
        <v>330.42748999999998</v>
      </c>
      <c r="O142" s="11">
        <v>330.42748999999998</v>
      </c>
      <c r="P142" s="11">
        <v>330.42748999999998</v>
      </c>
      <c r="Q142" s="11">
        <v>330.42748999999998</v>
      </c>
      <c r="R142" s="7">
        <v>5.7530000000000001</v>
      </c>
      <c r="S142" s="7">
        <v>5.7530000000000001</v>
      </c>
      <c r="T142" s="7">
        <v>5.7530000000000001</v>
      </c>
      <c r="U142" s="7">
        <v>5.7530000000000001</v>
      </c>
      <c r="V142" s="16">
        <v>5.7530000000000001</v>
      </c>
      <c r="W142" s="11">
        <v>1662.2</v>
      </c>
      <c r="X142" s="11">
        <v>1662.2</v>
      </c>
      <c r="Y142" s="11">
        <v>1662.2</v>
      </c>
      <c r="Z142" s="11">
        <v>1662.2</v>
      </c>
      <c r="AA142" s="11">
        <v>306.26249999999999</v>
      </c>
      <c r="AB142" s="11">
        <v>306.26249999999999</v>
      </c>
      <c r="AC142" s="11">
        <v>306.26249999999999</v>
      </c>
      <c r="AD142" s="11">
        <v>306.26249999999999</v>
      </c>
      <c r="AE142" s="7">
        <v>5.7519999999999998</v>
      </c>
      <c r="AF142" s="7">
        <v>5.7519999999999998</v>
      </c>
      <c r="AG142" s="4">
        <v>132.70833333333331</v>
      </c>
      <c r="AI142" t="e">
        <f>#REF!</f>
        <v>#REF!</v>
      </c>
      <c r="AJ142" t="e">
        <f>#REF!</f>
        <v>#REF!</v>
      </c>
      <c r="AK142" s="23">
        <f t="shared" si="8"/>
        <v>5.7530000000000001</v>
      </c>
      <c r="AL142" s="23"/>
      <c r="AM142" s="23">
        <f t="shared" si="7"/>
        <v>5.7530000000000001</v>
      </c>
      <c r="AN142" s="11">
        <f t="shared" si="9"/>
        <v>330.42748999999998</v>
      </c>
      <c r="AP142">
        <v>330.42748999999998</v>
      </c>
    </row>
    <row r="143" spans="1:42">
      <c r="A143">
        <v>1988</v>
      </c>
      <c r="B143" s="7">
        <v>5.7745625000000002E-2</v>
      </c>
      <c r="C143" s="7">
        <v>-0.36440415100000001</v>
      </c>
      <c r="D143" s="7">
        <v>-0.12645938000000001</v>
      </c>
      <c r="E143" s="7">
        <v>274.53584614170728</v>
      </c>
      <c r="F143" s="7">
        <v>0.27453584614170728</v>
      </c>
      <c r="G143" s="11">
        <v>350.73750000000001</v>
      </c>
      <c r="H143" s="4">
        <v>151.95333333333332</v>
      </c>
      <c r="I143" s="11">
        <v>350.73750000000001</v>
      </c>
      <c r="J143" s="11">
        <v>350.73750000000001</v>
      </c>
      <c r="K143" s="11">
        <v>350.73750000000001</v>
      </c>
      <c r="L143" s="11">
        <v>350.73750000000001</v>
      </c>
      <c r="M143" s="25">
        <v>333.82999000000001</v>
      </c>
      <c r="N143" s="11">
        <v>333.82999000000001</v>
      </c>
      <c r="O143" s="11">
        <v>333.82999000000001</v>
      </c>
      <c r="P143" s="11">
        <v>333.82999000000001</v>
      </c>
      <c r="Q143" s="11">
        <v>333.82999000000001</v>
      </c>
      <c r="R143" s="7">
        <v>5.9640000000000004</v>
      </c>
      <c r="S143" s="7">
        <v>5.9640000000000004</v>
      </c>
      <c r="T143" s="7">
        <v>5.9640000000000004</v>
      </c>
      <c r="U143" s="7">
        <v>5.9640000000000004</v>
      </c>
      <c r="V143" s="16">
        <v>5.9640000000000004</v>
      </c>
      <c r="W143" s="11">
        <v>1673.07</v>
      </c>
      <c r="X143" s="11">
        <v>1673.07</v>
      </c>
      <c r="Y143" s="11">
        <v>1673.07</v>
      </c>
      <c r="Z143" s="11">
        <v>1673.07</v>
      </c>
      <c r="AA143" s="11">
        <v>307.19499999999999</v>
      </c>
      <c r="AB143" s="11">
        <v>307.19499999999999</v>
      </c>
      <c r="AC143" s="11">
        <v>307.19499999999999</v>
      </c>
      <c r="AD143" s="11">
        <v>307.19499999999999</v>
      </c>
      <c r="AE143" s="7">
        <v>5.9649999999999999</v>
      </c>
      <c r="AF143" s="7">
        <v>5.9649999999999999</v>
      </c>
      <c r="AG143" s="4">
        <v>133.96249999999998</v>
      </c>
      <c r="AI143" t="e">
        <f>#REF!</f>
        <v>#REF!</v>
      </c>
      <c r="AJ143" t="e">
        <f>#REF!</f>
        <v>#REF!</v>
      </c>
      <c r="AK143" s="23">
        <f t="shared" si="8"/>
        <v>5.9640000000000004</v>
      </c>
      <c r="AL143" s="23"/>
      <c r="AM143" s="23">
        <f t="shared" si="7"/>
        <v>5.9640000000000004</v>
      </c>
      <c r="AN143" s="11">
        <f t="shared" si="9"/>
        <v>333.82999000000001</v>
      </c>
      <c r="AP143">
        <v>333.82999000000001</v>
      </c>
    </row>
    <row r="144" spans="1:42">
      <c r="A144">
        <v>1989</v>
      </c>
      <c r="B144" s="7">
        <v>0.11587624499999999</v>
      </c>
      <c r="C144" s="7">
        <v>-0.36694408100000003</v>
      </c>
      <c r="D144" s="7">
        <v>-0.10315521</v>
      </c>
      <c r="E144" s="7">
        <v>276.44938590182574</v>
      </c>
      <c r="F144" s="7">
        <v>0.27644938590182572</v>
      </c>
      <c r="G144" s="11">
        <v>352.48750000000001</v>
      </c>
      <c r="H144" s="4">
        <v>152.88166666666666</v>
      </c>
      <c r="I144" s="11">
        <v>352.48750000000001</v>
      </c>
      <c r="J144" s="11">
        <v>352.48750000000001</v>
      </c>
      <c r="K144" s="11">
        <v>352.48750000000001</v>
      </c>
      <c r="L144" s="11">
        <v>352.48750000000001</v>
      </c>
      <c r="M144" s="25">
        <v>337.23248999999998</v>
      </c>
      <c r="N144" s="11">
        <v>337.23248999999998</v>
      </c>
      <c r="O144" s="11">
        <v>337.23248999999998</v>
      </c>
      <c r="P144" s="11">
        <v>337.23248999999998</v>
      </c>
      <c r="Q144" s="11">
        <v>337.23248999999998</v>
      </c>
      <c r="R144" s="7">
        <v>6.0890000000000004</v>
      </c>
      <c r="S144" s="7">
        <v>6.0890000000000004</v>
      </c>
      <c r="T144" s="7">
        <v>6.0890000000000004</v>
      </c>
      <c r="U144" s="7">
        <v>6.0890000000000004</v>
      </c>
      <c r="V144" s="16">
        <v>6.0890000000000004</v>
      </c>
      <c r="W144" s="11">
        <v>1683.47</v>
      </c>
      <c r="X144" s="11">
        <v>1683.47</v>
      </c>
      <c r="Y144" s="11">
        <v>1683.47</v>
      </c>
      <c r="Z144" s="11">
        <v>1683.47</v>
      </c>
      <c r="AA144" s="11">
        <v>308.50749999999999</v>
      </c>
      <c r="AB144" s="11">
        <v>308.50749999999999</v>
      </c>
      <c r="AC144" s="11">
        <v>308.50749999999999</v>
      </c>
      <c r="AD144" s="11">
        <v>308.50749999999999</v>
      </c>
      <c r="AE144" s="7">
        <v>6.0970000000000004</v>
      </c>
      <c r="AF144" s="7">
        <v>6.0970000000000004</v>
      </c>
      <c r="AG144" s="4">
        <v>134.89083333333332</v>
      </c>
      <c r="AI144" t="e">
        <f>#REF!</f>
        <v>#REF!</v>
      </c>
      <c r="AJ144" t="e">
        <f>#REF!</f>
        <v>#REF!</v>
      </c>
      <c r="AK144" s="23">
        <f t="shared" si="8"/>
        <v>6.0890000000000004</v>
      </c>
      <c r="AL144" s="23"/>
      <c r="AM144" s="23">
        <f t="shared" si="7"/>
        <v>6.0890000000000004</v>
      </c>
      <c r="AN144" s="11">
        <f t="shared" si="9"/>
        <v>337.23248999999998</v>
      </c>
      <c r="AP144">
        <v>337.23248999999998</v>
      </c>
    </row>
    <row r="145" spans="1:42">
      <c r="A145">
        <v>1990</v>
      </c>
      <c r="B145" s="7">
        <v>0.127623125</v>
      </c>
      <c r="C145" s="7">
        <v>-0.36838943100000004</v>
      </c>
      <c r="D145" s="7">
        <v>-0.10589688</v>
      </c>
      <c r="E145" s="7">
        <v>277.53828783703153</v>
      </c>
      <c r="F145" s="7">
        <v>0.27753828783703155</v>
      </c>
      <c r="G145" s="11">
        <v>353.85500000000002</v>
      </c>
      <c r="H145" s="4">
        <v>159.23416666666668</v>
      </c>
      <c r="I145" s="11">
        <v>353.85500000000002</v>
      </c>
      <c r="J145" s="11">
        <v>353.85500000000002</v>
      </c>
      <c r="K145" s="11">
        <v>353.85500000000002</v>
      </c>
      <c r="L145" s="11">
        <v>353.85500000000002</v>
      </c>
      <c r="M145" s="25">
        <v>340.63499000000002</v>
      </c>
      <c r="N145" s="11">
        <v>340.63499000000002</v>
      </c>
      <c r="O145" s="11">
        <v>340.63499000000002</v>
      </c>
      <c r="P145" s="11">
        <v>340.63499000000002</v>
      </c>
      <c r="Q145" s="11">
        <v>340.63499000000002</v>
      </c>
      <c r="R145" s="7">
        <v>6.1440000000000001</v>
      </c>
      <c r="S145" s="7">
        <v>6.1440000000000001</v>
      </c>
      <c r="T145" s="7">
        <v>6.1440000000000001</v>
      </c>
      <c r="U145" s="7">
        <v>6.1440000000000001</v>
      </c>
      <c r="V145" s="16">
        <v>6.1440000000000001</v>
      </c>
      <c r="W145" s="11">
        <v>1693.63</v>
      </c>
      <c r="X145" s="11">
        <v>1693.63</v>
      </c>
      <c r="Y145" s="11">
        <v>1693.63</v>
      </c>
      <c r="Z145" s="11">
        <v>1693.63</v>
      </c>
      <c r="AA145" s="11">
        <v>309.48500000000001</v>
      </c>
      <c r="AB145" s="11">
        <v>309.48500000000001</v>
      </c>
      <c r="AC145" s="11">
        <v>309.48500000000001</v>
      </c>
      <c r="AD145" s="11">
        <v>309.48500000000001</v>
      </c>
      <c r="AE145" s="7">
        <v>6.141</v>
      </c>
      <c r="AF145" s="7">
        <v>6.141</v>
      </c>
      <c r="AG145" s="4">
        <v>141.24333333333334</v>
      </c>
      <c r="AI145" t="e">
        <f>#REF!</f>
        <v>#REF!</v>
      </c>
      <c r="AJ145" t="e">
        <f>#REF!</f>
        <v>#REF!</v>
      </c>
      <c r="AK145" s="23">
        <f t="shared" si="8"/>
        <v>6.1440000000000001</v>
      </c>
      <c r="AL145" s="23"/>
      <c r="AM145" s="23">
        <f t="shared" si="7"/>
        <v>6.1440000000000001</v>
      </c>
      <c r="AN145" s="11">
        <f t="shared" si="9"/>
        <v>340.63499000000002</v>
      </c>
      <c r="AP145">
        <v>340.63499000000002</v>
      </c>
    </row>
    <row r="146" spans="1:42">
      <c r="A146">
        <v>1991</v>
      </c>
      <c r="B146" s="7">
        <v>0.107786875</v>
      </c>
      <c r="C146" s="7">
        <v>-0.36646495100000004</v>
      </c>
      <c r="D146" s="7">
        <v>-1.0473166700000001</v>
      </c>
      <c r="E146" s="7">
        <v>276.08841756597968</v>
      </c>
      <c r="F146" s="7">
        <v>0.27608841756597968</v>
      </c>
      <c r="G146" s="11">
        <v>355.01749999999998</v>
      </c>
      <c r="H146" s="4">
        <v>169.15916666666669</v>
      </c>
      <c r="I146" s="11">
        <v>355.01749999999998</v>
      </c>
      <c r="J146" s="11">
        <v>355.01749999999998</v>
      </c>
      <c r="K146" s="11">
        <v>355.01749999999998</v>
      </c>
      <c r="L146" s="11">
        <v>355.01749999999998</v>
      </c>
      <c r="M146" s="25">
        <v>336.59217999999998</v>
      </c>
      <c r="N146" s="11">
        <v>336.59217999999998</v>
      </c>
      <c r="O146" s="11">
        <v>336.59217999999998</v>
      </c>
      <c r="P146" s="11">
        <v>336.59217999999998</v>
      </c>
      <c r="Q146" s="11">
        <v>336.59217999999998</v>
      </c>
      <c r="R146" s="7">
        <v>6.2350000000000003</v>
      </c>
      <c r="S146" s="7">
        <v>6.2350000000000003</v>
      </c>
      <c r="T146" s="7">
        <v>6.2350000000000003</v>
      </c>
      <c r="U146" s="7">
        <v>6.2350000000000003</v>
      </c>
      <c r="V146" s="16">
        <v>6.2350000000000003</v>
      </c>
      <c r="W146" s="11">
        <v>1703.8175000000001</v>
      </c>
      <c r="X146" s="11">
        <v>1703.8175000000001</v>
      </c>
      <c r="Y146" s="11">
        <v>1703.8175000000001</v>
      </c>
      <c r="Z146" s="11">
        <v>1703.8175000000001</v>
      </c>
      <c r="AA146" s="11">
        <v>310.11250000000001</v>
      </c>
      <c r="AB146" s="11">
        <v>310.11250000000001</v>
      </c>
      <c r="AC146" s="11">
        <v>310.11250000000001</v>
      </c>
      <c r="AD146" s="11">
        <v>310.11250000000001</v>
      </c>
      <c r="AE146" s="7">
        <v>6.2329999999999997</v>
      </c>
      <c r="AF146" s="7">
        <v>6.2329999999999997</v>
      </c>
      <c r="AG146" s="4">
        <v>151.16833333333335</v>
      </c>
      <c r="AI146" t="e">
        <f>#REF!</f>
        <v>#REF!</v>
      </c>
      <c r="AJ146" t="e">
        <f>#REF!</f>
        <v>#REF!</v>
      </c>
      <c r="AK146" s="23">
        <f t="shared" si="8"/>
        <v>6.2350000000000003</v>
      </c>
      <c r="AL146" s="23"/>
      <c r="AM146" s="23">
        <f t="shared" si="7"/>
        <v>6.2350000000000003</v>
      </c>
      <c r="AN146" s="11">
        <f t="shared" si="9"/>
        <v>336.59217999999998</v>
      </c>
      <c r="AP146">
        <v>336.59217999999998</v>
      </c>
    </row>
    <row r="147" spans="1:42">
      <c r="A147">
        <v>1992</v>
      </c>
      <c r="B147" s="7">
        <v>7.8548745000000003E-2</v>
      </c>
      <c r="C147" s="7">
        <v>-0.365647361</v>
      </c>
      <c r="D147" s="7">
        <v>-1.6521969200000002</v>
      </c>
      <c r="E147" s="7">
        <v>275.47245926300468</v>
      </c>
      <c r="F147" s="7">
        <v>0.27547245926300468</v>
      </c>
      <c r="G147" s="11">
        <v>355.88499999999999</v>
      </c>
      <c r="H147" s="4">
        <v>171.74083333333334</v>
      </c>
      <c r="I147" s="11">
        <v>355.88499999999999</v>
      </c>
      <c r="J147" s="11">
        <v>355.88499999999999</v>
      </c>
      <c r="K147" s="11">
        <v>355.88499999999999</v>
      </c>
      <c r="L147" s="11">
        <v>355.88499999999999</v>
      </c>
      <c r="M147" s="25">
        <v>332.54937000000001</v>
      </c>
      <c r="N147" s="11">
        <v>332.54937000000001</v>
      </c>
      <c r="O147" s="11">
        <v>332.54937000000001</v>
      </c>
      <c r="P147" s="11">
        <v>332.54937000000001</v>
      </c>
      <c r="Q147" s="11">
        <v>332.54937000000001</v>
      </c>
      <c r="R147" s="7">
        <v>6.1180000000000003</v>
      </c>
      <c r="S147" s="7">
        <v>6.1180000000000003</v>
      </c>
      <c r="T147" s="7">
        <v>6.1180000000000003</v>
      </c>
      <c r="U147" s="7">
        <v>6.1180000000000003</v>
      </c>
      <c r="V147" s="16">
        <v>6.1180000000000003</v>
      </c>
      <c r="W147" s="11">
        <v>1711.8</v>
      </c>
      <c r="X147" s="11">
        <v>1711.8</v>
      </c>
      <c r="Y147" s="11">
        <v>1711.8</v>
      </c>
      <c r="Z147" s="11">
        <v>1711.8</v>
      </c>
      <c r="AA147" s="11">
        <v>310.60250000000002</v>
      </c>
      <c r="AB147" s="11">
        <v>310.60250000000002</v>
      </c>
      <c r="AC147" s="11">
        <v>310.60250000000002</v>
      </c>
      <c r="AD147" s="11">
        <v>310.60250000000002</v>
      </c>
      <c r="AE147" s="7">
        <v>6.165</v>
      </c>
      <c r="AF147" s="7">
        <v>6.165</v>
      </c>
      <c r="AG147" s="4">
        <v>153.75</v>
      </c>
      <c r="AI147" t="e">
        <f>#REF!</f>
        <v>#REF!</v>
      </c>
      <c r="AJ147" t="e">
        <f>#REF!</f>
        <v>#REF!</v>
      </c>
      <c r="AK147" s="23">
        <f t="shared" si="8"/>
        <v>6.1180000000000003</v>
      </c>
      <c r="AL147" s="23"/>
      <c r="AM147" s="23">
        <f t="shared" si="7"/>
        <v>6.1180000000000003</v>
      </c>
      <c r="AN147" s="11">
        <f t="shared" si="9"/>
        <v>332.54937000000001</v>
      </c>
      <c r="AP147">
        <v>332.54937000000001</v>
      </c>
    </row>
    <row r="148" spans="1:42">
      <c r="A148">
        <v>1993</v>
      </c>
      <c r="B148" s="7">
        <v>3.8206874999999994E-2</v>
      </c>
      <c r="C148" s="7">
        <v>-0.36498197100000002</v>
      </c>
      <c r="D148" s="7">
        <v>-0.91434583000000003</v>
      </c>
      <c r="E148" s="7">
        <v>274.97116583327033</v>
      </c>
      <c r="F148" s="7">
        <v>0.27497116583327036</v>
      </c>
      <c r="G148" s="11">
        <v>356.77749999999997</v>
      </c>
      <c r="H148" s="4">
        <v>166.41416666666666</v>
      </c>
      <c r="I148" s="11">
        <v>356.77749999999997</v>
      </c>
      <c r="J148" s="11">
        <v>356.77749999999997</v>
      </c>
      <c r="K148" s="11">
        <v>356.77749999999997</v>
      </c>
      <c r="L148" s="11">
        <v>356.77749999999997</v>
      </c>
      <c r="M148" s="25">
        <v>328.50655999999998</v>
      </c>
      <c r="N148" s="11">
        <v>328.50655999999998</v>
      </c>
      <c r="O148" s="11">
        <v>328.50655999999998</v>
      </c>
      <c r="P148" s="11">
        <v>328.50655999999998</v>
      </c>
      <c r="Q148" s="11">
        <v>328.50655999999998</v>
      </c>
      <c r="R148" s="7">
        <v>6.1239999999999997</v>
      </c>
      <c r="S148" s="7">
        <v>6.1239999999999997</v>
      </c>
      <c r="T148" s="7">
        <v>6.1239999999999997</v>
      </c>
      <c r="U148" s="7">
        <v>6.1239999999999997</v>
      </c>
      <c r="V148" s="16">
        <v>6.1239999999999997</v>
      </c>
      <c r="W148" s="11">
        <v>1716.29</v>
      </c>
      <c r="X148" s="11">
        <v>1716.29</v>
      </c>
      <c r="Y148" s="11">
        <v>1716.29</v>
      </c>
      <c r="Z148" s="11">
        <v>1716.29</v>
      </c>
      <c r="AA148" s="11">
        <v>311.07749999999999</v>
      </c>
      <c r="AB148" s="11">
        <v>311.07749999999999</v>
      </c>
      <c r="AC148" s="11">
        <v>311.07749999999999</v>
      </c>
      <c r="AD148" s="11">
        <v>311.07749999999999</v>
      </c>
      <c r="AE148" s="7">
        <v>6.18</v>
      </c>
      <c r="AF148" s="7">
        <v>6.18</v>
      </c>
      <c r="AG148" s="4">
        <v>148.42333333333335</v>
      </c>
      <c r="AI148" t="e">
        <f>#REF!</f>
        <v>#REF!</v>
      </c>
      <c r="AJ148" t="e">
        <f>#REF!</f>
        <v>#REF!</v>
      </c>
      <c r="AK148" s="23">
        <f t="shared" si="8"/>
        <v>6.1239999999999997</v>
      </c>
      <c r="AL148" s="23"/>
      <c r="AM148" s="23">
        <f t="shared" si="7"/>
        <v>6.1239999999999997</v>
      </c>
      <c r="AN148" s="11">
        <f t="shared" si="9"/>
        <v>328.50655999999998</v>
      </c>
      <c r="AP148">
        <v>328.50655999999998</v>
      </c>
    </row>
    <row r="149" spans="1:42">
      <c r="A149">
        <v>1994</v>
      </c>
      <c r="B149" s="7">
        <v>1.7193750000000022E-3</v>
      </c>
      <c r="C149" s="7">
        <v>-0.36180670100000001</v>
      </c>
      <c r="D149" s="7">
        <v>-0.36395624999999998</v>
      </c>
      <c r="E149" s="7">
        <v>272.57897179874521</v>
      </c>
      <c r="F149" s="7">
        <v>0.27257897179874524</v>
      </c>
      <c r="G149" s="11">
        <v>358.1275</v>
      </c>
      <c r="H149" s="4">
        <v>169.60833333333335</v>
      </c>
      <c r="I149" s="11">
        <v>358.1275</v>
      </c>
      <c r="J149" s="11">
        <v>358.1275</v>
      </c>
      <c r="K149" s="11">
        <v>358.1275</v>
      </c>
      <c r="L149" s="11">
        <v>358.1275</v>
      </c>
      <c r="M149" s="25">
        <v>324.46375</v>
      </c>
      <c r="N149" s="11">
        <v>324.46375</v>
      </c>
      <c r="O149" s="11">
        <v>324.46375</v>
      </c>
      <c r="P149" s="11">
        <v>324.46375</v>
      </c>
      <c r="Q149" s="11">
        <v>324.46375</v>
      </c>
      <c r="R149" s="7">
        <v>6.242</v>
      </c>
      <c r="S149" s="7">
        <v>6.242</v>
      </c>
      <c r="T149" s="7">
        <v>6.242</v>
      </c>
      <c r="U149" s="7">
        <v>6.242</v>
      </c>
      <c r="V149" s="16">
        <v>6.242</v>
      </c>
      <c r="W149" s="11">
        <v>1721.0125</v>
      </c>
      <c r="X149" s="11">
        <v>1721.0125</v>
      </c>
      <c r="Y149" s="11">
        <v>1721.0125</v>
      </c>
      <c r="Z149" s="11">
        <v>1721.0125</v>
      </c>
      <c r="AA149" s="11">
        <v>311.60250000000002</v>
      </c>
      <c r="AB149" s="11">
        <v>311.60250000000002</v>
      </c>
      <c r="AC149" s="11">
        <v>311.60250000000002</v>
      </c>
      <c r="AD149" s="11">
        <v>311.60250000000002</v>
      </c>
      <c r="AE149" s="7">
        <v>6.2859999999999996</v>
      </c>
      <c r="AF149" s="7">
        <v>6.2859999999999996</v>
      </c>
      <c r="AG149" s="4">
        <v>151.61750000000001</v>
      </c>
      <c r="AI149" t="e">
        <f>#REF!</f>
        <v>#REF!</v>
      </c>
      <c r="AJ149" t="e">
        <f>#REF!</f>
        <v>#REF!</v>
      </c>
      <c r="AK149" s="23">
        <f t="shared" si="8"/>
        <v>6.242</v>
      </c>
      <c r="AL149" s="23"/>
      <c r="AM149" s="23">
        <f t="shared" si="7"/>
        <v>6.242</v>
      </c>
      <c r="AN149" s="11">
        <f t="shared" si="9"/>
        <v>324.46375</v>
      </c>
      <c r="AP149">
        <v>324.46375</v>
      </c>
    </row>
    <row r="150" spans="1:42">
      <c r="A150">
        <v>1995</v>
      </c>
      <c r="B150" s="7">
        <v>-2.0768125000000002E-2</v>
      </c>
      <c r="C150" s="7">
        <v>-0.35522805100000004</v>
      </c>
      <c r="D150" s="7">
        <v>-0.17375312600000001</v>
      </c>
      <c r="E150" s="7">
        <v>267.62272956257999</v>
      </c>
      <c r="F150" s="7">
        <v>0.26762272956257999</v>
      </c>
      <c r="G150" s="11">
        <v>359.83749999999998</v>
      </c>
      <c r="H150" s="4">
        <v>176.25583333333333</v>
      </c>
      <c r="I150" s="11">
        <v>359.83749999999998</v>
      </c>
      <c r="J150" s="11">
        <v>359.83749999999998</v>
      </c>
      <c r="K150" s="11">
        <v>359.83749999999998</v>
      </c>
      <c r="L150" s="11">
        <v>359.83749999999998</v>
      </c>
      <c r="M150" s="25">
        <v>320.42093999999997</v>
      </c>
      <c r="N150" s="11">
        <v>320.42093999999997</v>
      </c>
      <c r="O150" s="11">
        <v>320.42093999999997</v>
      </c>
      <c r="P150" s="11">
        <v>320.42093999999997</v>
      </c>
      <c r="Q150" s="11">
        <v>320.42093999999997</v>
      </c>
      <c r="R150" s="7">
        <v>6.3719999999999999</v>
      </c>
      <c r="S150" s="7">
        <v>6.3719999999999999</v>
      </c>
      <c r="T150" s="7">
        <v>6.3719999999999999</v>
      </c>
      <c r="U150" s="7">
        <v>6.3719999999999999</v>
      </c>
      <c r="V150" s="16">
        <v>6.3719999999999999</v>
      </c>
      <c r="W150" s="11">
        <v>1726.35</v>
      </c>
      <c r="X150" s="11">
        <v>1726.35</v>
      </c>
      <c r="Y150" s="11">
        <v>1726.35</v>
      </c>
      <c r="Z150" s="11">
        <v>1726.35</v>
      </c>
      <c r="AA150" s="11">
        <v>312.29500000000002</v>
      </c>
      <c r="AB150" s="11">
        <v>312.29500000000002</v>
      </c>
      <c r="AC150" s="11">
        <v>312.29500000000002</v>
      </c>
      <c r="AD150" s="11">
        <v>312.29500000000002</v>
      </c>
      <c r="AE150" s="7">
        <v>6.42</v>
      </c>
      <c r="AF150" s="7">
        <v>6.42</v>
      </c>
      <c r="AG150" s="4">
        <v>158.26499999999999</v>
      </c>
      <c r="AI150" t="e">
        <f>#REF!</f>
        <v>#REF!</v>
      </c>
      <c r="AJ150" t="e">
        <f>#REF!</f>
        <v>#REF!</v>
      </c>
      <c r="AK150" s="23">
        <f t="shared" si="8"/>
        <v>6.3719999999999999</v>
      </c>
      <c r="AL150" s="23"/>
      <c r="AM150" s="23">
        <f t="shared" si="7"/>
        <v>6.3719999999999999</v>
      </c>
      <c r="AN150" s="11">
        <f t="shared" si="9"/>
        <v>320.42093999999997</v>
      </c>
      <c r="AP150">
        <v>320.42093999999997</v>
      </c>
    </row>
    <row r="151" spans="1:42">
      <c r="A151">
        <v>1996</v>
      </c>
      <c r="B151" s="7">
        <v>-2.7098750000000001E-2</v>
      </c>
      <c r="C151" s="7">
        <v>-0.34760692100000001</v>
      </c>
      <c r="D151" s="7">
        <v>-0.10863854000000001</v>
      </c>
      <c r="E151" s="7">
        <v>261.88110074917506</v>
      </c>
      <c r="F151" s="7">
        <v>0.26188110074917509</v>
      </c>
      <c r="G151" s="11">
        <v>361.46249999999998</v>
      </c>
      <c r="H151" s="4">
        <v>180.39250000000001</v>
      </c>
      <c r="I151" s="11">
        <v>361.46249999999998</v>
      </c>
      <c r="J151" s="11">
        <v>361.46249999999998</v>
      </c>
      <c r="K151" s="11">
        <v>361.46249999999998</v>
      </c>
      <c r="L151" s="11">
        <v>361.46249999999998</v>
      </c>
      <c r="M151" s="25">
        <v>316.37813999999997</v>
      </c>
      <c r="N151" s="11">
        <v>316.37813999999997</v>
      </c>
      <c r="O151" s="11">
        <v>316.37813999999997</v>
      </c>
      <c r="P151" s="11">
        <v>316.37813999999997</v>
      </c>
      <c r="Q151" s="11">
        <v>316.37813999999997</v>
      </c>
      <c r="R151" s="7">
        <v>6.51</v>
      </c>
      <c r="S151" s="7">
        <v>6.51</v>
      </c>
      <c r="T151" s="7">
        <v>6.51</v>
      </c>
      <c r="U151" s="7">
        <v>6.51</v>
      </c>
      <c r="V151" s="16">
        <v>6.51</v>
      </c>
      <c r="W151" s="11">
        <v>1730.01</v>
      </c>
      <c r="X151" s="11">
        <v>1730.01</v>
      </c>
      <c r="Y151" s="11">
        <v>1730.01</v>
      </c>
      <c r="Z151" s="11">
        <v>1730.01</v>
      </c>
      <c r="AA151" s="11">
        <v>313.04750000000001</v>
      </c>
      <c r="AB151" s="11">
        <v>313.04750000000001</v>
      </c>
      <c r="AC151" s="11">
        <v>313.04750000000001</v>
      </c>
      <c r="AD151" s="11">
        <v>313.04750000000001</v>
      </c>
      <c r="AE151" s="7">
        <v>6.5439999999999996</v>
      </c>
      <c r="AF151" s="7">
        <v>6.5439999999999996</v>
      </c>
      <c r="AG151" s="4">
        <v>162.4016666666667</v>
      </c>
      <c r="AI151" t="e">
        <f>#REF!</f>
        <v>#REF!</v>
      </c>
      <c r="AJ151" t="e">
        <f>#REF!</f>
        <v>#REF!</v>
      </c>
      <c r="AK151" s="23">
        <f t="shared" si="8"/>
        <v>6.51</v>
      </c>
      <c r="AL151" s="23"/>
      <c r="AM151" s="23">
        <f t="shared" si="7"/>
        <v>6.51</v>
      </c>
      <c r="AN151" s="11">
        <f t="shared" si="9"/>
        <v>316.37813999999997</v>
      </c>
      <c r="AP151">
        <v>316.37813999999997</v>
      </c>
    </row>
    <row r="152" spans="1:42">
      <c r="A152">
        <v>1997</v>
      </c>
      <c r="B152" s="7">
        <v>-3.8981250000000023E-3</v>
      </c>
      <c r="C152" s="7">
        <v>-0.35161175100000003</v>
      </c>
      <c r="D152" s="7">
        <v>-7.9165630000000015E-2</v>
      </c>
      <c r="E152" s="7">
        <v>264.89827107966261</v>
      </c>
      <c r="F152" s="7">
        <v>0.26489827107966263</v>
      </c>
      <c r="G152" s="11">
        <v>363.15499999999997</v>
      </c>
      <c r="H152" s="4">
        <v>189.83166666666668</v>
      </c>
      <c r="I152" s="11">
        <v>363.15499999999997</v>
      </c>
      <c r="J152" s="11">
        <v>363.15499999999997</v>
      </c>
      <c r="K152" s="11">
        <v>363.15499999999997</v>
      </c>
      <c r="L152" s="11">
        <v>363.15499999999997</v>
      </c>
      <c r="M152" s="25">
        <v>312.33533</v>
      </c>
      <c r="N152" s="11">
        <v>312.33533</v>
      </c>
      <c r="O152" s="11">
        <v>312.33533</v>
      </c>
      <c r="P152" s="11">
        <v>312.33533</v>
      </c>
      <c r="Q152" s="11">
        <v>312.33533</v>
      </c>
      <c r="R152" s="7">
        <v>6.6189999999999998</v>
      </c>
      <c r="S152" s="7">
        <v>6.6189999999999998</v>
      </c>
      <c r="T152" s="7">
        <v>6.6189999999999998</v>
      </c>
      <c r="U152" s="7">
        <v>6.6189999999999998</v>
      </c>
      <c r="V152" s="16">
        <v>6.6189999999999998</v>
      </c>
      <c r="W152" s="11">
        <v>1734.8175000000001</v>
      </c>
      <c r="X152" s="11">
        <v>1734.8175000000001</v>
      </c>
      <c r="Y152" s="11">
        <v>1734.8175000000001</v>
      </c>
      <c r="Z152" s="11">
        <v>1734.8175000000001</v>
      </c>
      <c r="AA152" s="11">
        <v>313.76</v>
      </c>
      <c r="AB152" s="11">
        <v>313.76</v>
      </c>
      <c r="AC152" s="11">
        <v>313.76</v>
      </c>
      <c r="AD152" s="11">
        <v>313.76</v>
      </c>
      <c r="AE152" s="7">
        <v>6.6529999999999996</v>
      </c>
      <c r="AF152" s="7">
        <v>6.6529999999999996</v>
      </c>
      <c r="AG152" s="4">
        <v>171.84083333333336</v>
      </c>
      <c r="AI152" t="e">
        <f>#REF!</f>
        <v>#REF!</v>
      </c>
      <c r="AJ152" t="e">
        <f>#REF!</f>
        <v>#REF!</v>
      </c>
      <c r="AK152" s="23">
        <f t="shared" si="8"/>
        <v>6.6189999999999998</v>
      </c>
      <c r="AL152" s="23"/>
      <c r="AM152" s="23">
        <f t="shared" si="7"/>
        <v>6.6189999999999998</v>
      </c>
      <c r="AN152" s="11">
        <f t="shared" si="9"/>
        <v>312.33533</v>
      </c>
      <c r="AP152">
        <v>312.33533</v>
      </c>
    </row>
    <row r="153" spans="1:42">
      <c r="A153">
        <v>1998</v>
      </c>
      <c r="B153" s="7">
        <v>4.5766875000000005E-2</v>
      </c>
      <c r="C153" s="7">
        <v>-0.36413944100000001</v>
      </c>
      <c r="D153" s="7">
        <v>-4.4894790000000018E-2</v>
      </c>
      <c r="E153" s="7">
        <v>274.33641816144763</v>
      </c>
      <c r="F153" s="7">
        <v>0.2743364181614476</v>
      </c>
      <c r="G153" s="11">
        <v>365.32249999999999</v>
      </c>
      <c r="H153" s="4">
        <v>183.34416666666667</v>
      </c>
      <c r="I153" s="11">
        <v>365.32249999999999</v>
      </c>
      <c r="J153" s="11">
        <v>365.32249999999999</v>
      </c>
      <c r="K153" s="11">
        <v>365.32249999999999</v>
      </c>
      <c r="L153" s="11">
        <v>365.32249999999999</v>
      </c>
      <c r="M153" s="25">
        <v>308.29252000000002</v>
      </c>
      <c r="N153" s="11">
        <v>308.29252000000002</v>
      </c>
      <c r="O153" s="11">
        <v>308.29252000000002</v>
      </c>
      <c r="P153" s="11">
        <v>308.29252000000002</v>
      </c>
      <c r="Q153" s="11">
        <v>308.29252000000002</v>
      </c>
      <c r="R153" s="7">
        <v>6.5880000000000001</v>
      </c>
      <c r="S153" s="7">
        <v>6.5880000000000001</v>
      </c>
      <c r="T153" s="7">
        <v>6.5880000000000001</v>
      </c>
      <c r="U153" s="7">
        <v>6.5880000000000001</v>
      </c>
      <c r="V153" s="16">
        <v>6.5880000000000001</v>
      </c>
      <c r="W153" s="11">
        <v>1742.71</v>
      </c>
      <c r="X153" s="11">
        <v>1742.71</v>
      </c>
      <c r="Y153" s="11">
        <v>1742.71</v>
      </c>
      <c r="Z153" s="11">
        <v>1742.71</v>
      </c>
      <c r="AA153" s="11">
        <v>314.53250000000003</v>
      </c>
      <c r="AB153" s="11">
        <v>314.53250000000003</v>
      </c>
      <c r="AC153" s="11">
        <v>314.53250000000003</v>
      </c>
      <c r="AD153" s="11">
        <v>314.53250000000003</v>
      </c>
      <c r="AE153" s="7">
        <v>6.6440000000000001</v>
      </c>
      <c r="AF153" s="7">
        <v>6.6440000000000001</v>
      </c>
      <c r="AG153" s="4">
        <v>165.35333333333335</v>
      </c>
      <c r="AI153" t="e">
        <f>#REF!</f>
        <v>#REF!</v>
      </c>
      <c r="AJ153" t="e">
        <f>#REF!</f>
        <v>#REF!</v>
      </c>
      <c r="AK153" s="23">
        <f t="shared" si="8"/>
        <v>6.5880000000000001</v>
      </c>
      <c r="AL153" s="23"/>
      <c r="AM153" s="23">
        <f t="shared" si="7"/>
        <v>6.5880000000000001</v>
      </c>
      <c r="AN153" s="11">
        <f t="shared" si="9"/>
        <v>308.29252000000002</v>
      </c>
      <c r="AP153">
        <v>308.29252000000002</v>
      </c>
    </row>
    <row r="154" spans="1:42">
      <c r="A154">
        <v>1999</v>
      </c>
      <c r="B154" s="7">
        <v>9.9434994999999998E-2</v>
      </c>
      <c r="C154" s="7">
        <v>-0.37387925100000002</v>
      </c>
      <c r="D154" s="7">
        <v>-1.6107289999999996E-2</v>
      </c>
      <c r="E154" s="7">
        <v>281.67422419980272</v>
      </c>
      <c r="F154" s="7">
        <v>0.2816742241998027</v>
      </c>
      <c r="G154" s="11">
        <v>367.34750000000003</v>
      </c>
      <c r="H154" s="4">
        <v>188.12333333333333</v>
      </c>
      <c r="I154" s="11">
        <v>367.34750000000003</v>
      </c>
      <c r="J154" s="11">
        <v>367.34750000000003</v>
      </c>
      <c r="K154" s="11">
        <v>367.34750000000003</v>
      </c>
      <c r="L154" s="11">
        <v>367.34750000000003</v>
      </c>
      <c r="M154" s="25">
        <v>304.24970999999999</v>
      </c>
      <c r="N154" s="11">
        <v>304.24970999999999</v>
      </c>
      <c r="O154" s="11">
        <v>304.24970999999999</v>
      </c>
      <c r="P154" s="11">
        <v>304.24970999999999</v>
      </c>
      <c r="Q154" s="11">
        <v>304.24970999999999</v>
      </c>
      <c r="R154" s="7">
        <v>6.569</v>
      </c>
      <c r="S154" s="7">
        <v>6.569</v>
      </c>
      <c r="T154" s="7">
        <v>6.569</v>
      </c>
      <c r="U154" s="7">
        <v>6.569</v>
      </c>
      <c r="V154" s="16">
        <v>6.569</v>
      </c>
      <c r="W154" s="11">
        <v>1749.2425000000001</v>
      </c>
      <c r="X154" s="11">
        <v>1749.2425000000001</v>
      </c>
      <c r="Y154" s="11">
        <v>1749.2425000000001</v>
      </c>
      <c r="Z154" s="11">
        <v>1749.2425000000001</v>
      </c>
      <c r="AA154" s="11">
        <v>315.25749999999999</v>
      </c>
      <c r="AB154" s="11">
        <v>315.25749999999999</v>
      </c>
      <c r="AC154" s="11">
        <v>315.25749999999999</v>
      </c>
      <c r="AD154" s="11">
        <v>315.25749999999999</v>
      </c>
      <c r="AE154" s="7">
        <v>6.6109999999999998</v>
      </c>
      <c r="AF154" s="7">
        <v>6.6109999999999998</v>
      </c>
      <c r="AG154" s="4">
        <v>170.13249999999999</v>
      </c>
      <c r="AI154" t="e">
        <f>#REF!</f>
        <v>#REF!</v>
      </c>
      <c r="AJ154" t="e">
        <f>#REF!</f>
        <v>#REF!</v>
      </c>
      <c r="AK154" s="23">
        <f t="shared" si="8"/>
        <v>6.569</v>
      </c>
      <c r="AL154" s="23"/>
      <c r="AM154" s="23">
        <f t="shared" si="7"/>
        <v>6.569</v>
      </c>
      <c r="AN154" s="11">
        <f t="shared" si="9"/>
        <v>304.24970999999999</v>
      </c>
      <c r="AP154">
        <v>304.24970999999999</v>
      </c>
    </row>
    <row r="155" spans="1:42">
      <c r="A155">
        <v>2000</v>
      </c>
      <c r="B155" s="7">
        <v>0.13437374499999999</v>
      </c>
      <c r="C155" s="7">
        <v>-0.38240848100000002</v>
      </c>
      <c r="D155" s="7">
        <v>-3.7697899999999951E-3</v>
      </c>
      <c r="E155" s="7">
        <v>288.10000000000002</v>
      </c>
      <c r="F155" s="7">
        <v>0.28810000000000002</v>
      </c>
      <c r="G155" s="11">
        <v>368.86500000000001</v>
      </c>
      <c r="H155" s="4">
        <v>191.69333333333333</v>
      </c>
      <c r="I155" s="11">
        <v>368.86500000000001</v>
      </c>
      <c r="J155" s="11">
        <v>368.86500000000001</v>
      </c>
      <c r="K155" s="11">
        <v>368.86500000000001</v>
      </c>
      <c r="L155" s="11">
        <v>368.86500000000001</v>
      </c>
      <c r="M155" s="25">
        <v>300.20690000000002</v>
      </c>
      <c r="N155" s="11">
        <v>300.20690000000002</v>
      </c>
      <c r="O155" s="11">
        <v>300.20690000000002</v>
      </c>
      <c r="P155" s="11">
        <v>300.20690000000002</v>
      </c>
      <c r="Q155" s="11">
        <v>300.20690000000002</v>
      </c>
      <c r="R155" s="7">
        <v>6.7350000000000003</v>
      </c>
      <c r="S155" s="7">
        <v>6.7350000000000003</v>
      </c>
      <c r="T155" s="7">
        <v>6.7350000000000003</v>
      </c>
      <c r="U155" s="7">
        <v>6.7350000000000003</v>
      </c>
      <c r="V155" s="16">
        <v>6.7350000000000003</v>
      </c>
      <c r="W155" s="11">
        <v>1751.0225</v>
      </c>
      <c r="X155" s="11">
        <v>1751.0225</v>
      </c>
      <c r="Y155" s="11">
        <v>1751.0225</v>
      </c>
      <c r="Z155" s="11">
        <v>1751.0225</v>
      </c>
      <c r="AA155" s="11">
        <v>315.85000000000002</v>
      </c>
      <c r="AB155" s="11">
        <v>315.85000000000002</v>
      </c>
      <c r="AC155" s="11">
        <v>315.85000000000002</v>
      </c>
      <c r="AD155" s="11">
        <v>315.85000000000002</v>
      </c>
      <c r="AE155" s="7">
        <v>6.766</v>
      </c>
      <c r="AF155" s="7">
        <v>6.766</v>
      </c>
      <c r="AG155" s="4">
        <v>173.70249999999999</v>
      </c>
      <c r="AI155" t="e">
        <f>#REF!</f>
        <v>#REF!</v>
      </c>
      <c r="AJ155" t="e">
        <f>#REF!</f>
        <v>#REF!</v>
      </c>
      <c r="AK155" s="23">
        <f t="shared" si="8"/>
        <v>6.7350000000000003</v>
      </c>
      <c r="AL155" s="23"/>
      <c r="AM155" s="23">
        <f t="shared" si="7"/>
        <v>6.7350000000000003</v>
      </c>
      <c r="AN155" s="11">
        <f t="shared" si="9"/>
        <v>300.20690000000002</v>
      </c>
      <c r="AP155">
        <v>300.20690000000002</v>
      </c>
    </row>
    <row r="156" spans="1:42">
      <c r="A156">
        <v>2001</v>
      </c>
      <c r="B156" s="7">
        <v>0.14374499499999999</v>
      </c>
      <c r="C156" s="7">
        <v>-0.38720504100000003</v>
      </c>
      <c r="D156" s="7">
        <v>0</v>
      </c>
      <c r="E156" s="7">
        <v>291.71364615237184</v>
      </c>
      <c r="F156" s="7">
        <v>0.29171364615237183</v>
      </c>
      <c r="G156" s="11">
        <v>370.46749999999997</v>
      </c>
      <c r="H156" s="4">
        <v>194.02916666666667</v>
      </c>
      <c r="I156" s="11">
        <v>370.46749999999997</v>
      </c>
      <c r="J156" s="11">
        <v>370.46749999999997</v>
      </c>
      <c r="K156" s="11">
        <v>370.46749999999997</v>
      </c>
      <c r="L156" s="11">
        <v>370.46749999999997</v>
      </c>
      <c r="M156" s="25">
        <v>303.4092</v>
      </c>
      <c r="N156" s="11">
        <v>303.4092</v>
      </c>
      <c r="O156" s="11">
        <v>303.4092</v>
      </c>
      <c r="P156" s="11">
        <v>303.4092</v>
      </c>
      <c r="Q156" s="11">
        <v>303.4092</v>
      </c>
      <c r="R156" s="7">
        <v>6.8959000000000001</v>
      </c>
      <c r="S156" s="7">
        <v>6.8959000000000001</v>
      </c>
      <c r="T156" s="7">
        <v>6.8959000000000001</v>
      </c>
      <c r="U156" s="7">
        <v>6.8959000000000001</v>
      </c>
      <c r="V156" s="16">
        <v>6.8959000000000001</v>
      </c>
      <c r="W156" s="11">
        <v>1750.7075</v>
      </c>
      <c r="X156" s="11">
        <v>1750.7075</v>
      </c>
      <c r="Y156" s="11">
        <v>1750.7075</v>
      </c>
      <c r="Z156" s="11">
        <v>1750.7075</v>
      </c>
      <c r="AA156" s="11">
        <v>316.48750000000001</v>
      </c>
      <c r="AB156" s="11">
        <v>316.48750000000001</v>
      </c>
      <c r="AC156" s="11">
        <v>316.48750000000001</v>
      </c>
      <c r="AD156" s="11">
        <v>316.48750000000001</v>
      </c>
      <c r="AE156" s="7">
        <v>6.9290000000000003</v>
      </c>
      <c r="AF156" s="7">
        <v>6.9290000000000003</v>
      </c>
      <c r="AG156" s="4">
        <v>176.03833333333336</v>
      </c>
      <c r="AI156" t="e">
        <f>#REF!</f>
        <v>#REF!</v>
      </c>
      <c r="AJ156" t="e">
        <f>#REF!</f>
        <v>#REF!</v>
      </c>
      <c r="AK156" s="23">
        <f t="shared" si="8"/>
        <v>6.8959000000000001</v>
      </c>
      <c r="AL156" s="23"/>
      <c r="AM156" s="23">
        <f t="shared" si="7"/>
        <v>6.8959000000000001</v>
      </c>
      <c r="AN156" s="11">
        <f t="shared" si="9"/>
        <v>303.4092</v>
      </c>
      <c r="AP156">
        <v>303.4092</v>
      </c>
    </row>
    <row r="157" spans="1:42">
      <c r="A157">
        <v>2002</v>
      </c>
      <c r="B157" s="7">
        <v>0.127334375</v>
      </c>
      <c r="C157" s="7">
        <v>-0.38711454100000003</v>
      </c>
      <c r="D157" s="7">
        <v>0</v>
      </c>
      <c r="E157" s="7">
        <v>291.64546500238316</v>
      </c>
      <c r="F157" s="7">
        <v>0.29164546500238314</v>
      </c>
      <c r="G157" s="11">
        <v>372.52249999999998</v>
      </c>
      <c r="I157" s="11">
        <v>372.52249999999998</v>
      </c>
      <c r="J157" s="11">
        <v>372.52249999999998</v>
      </c>
      <c r="K157" s="11">
        <v>372.52249999999998</v>
      </c>
      <c r="L157" s="11">
        <v>372.52249999999998</v>
      </c>
      <c r="M157" s="25">
        <v>306.5788</v>
      </c>
      <c r="N157" s="11">
        <v>306.5788</v>
      </c>
      <c r="O157" s="11">
        <v>306.5788</v>
      </c>
      <c r="P157" s="11">
        <v>306.5788</v>
      </c>
      <c r="Q157" s="11">
        <v>306.5788</v>
      </c>
      <c r="R157" s="7">
        <v>6.9489999999999998</v>
      </c>
      <c r="S157" s="7">
        <v>6.9489999999999998</v>
      </c>
      <c r="T157" s="7">
        <v>6.9489999999999998</v>
      </c>
      <c r="U157" s="7">
        <v>6.9489999999999998</v>
      </c>
      <c r="V157" s="16">
        <v>6.9489999999999998</v>
      </c>
      <c r="W157" s="11">
        <v>1752.1875</v>
      </c>
      <c r="X157" s="11">
        <v>1752.1875</v>
      </c>
      <c r="Y157" s="11">
        <v>1752.1875</v>
      </c>
      <c r="Z157" s="11">
        <v>1752.1875</v>
      </c>
      <c r="AA157" s="11">
        <v>317.245</v>
      </c>
      <c r="AB157" s="11">
        <v>317.245</v>
      </c>
      <c r="AC157" s="11">
        <v>317.245</v>
      </c>
      <c r="AD157" s="11">
        <v>317.245</v>
      </c>
      <c r="AE157" s="7">
        <v>6.9980000000000002</v>
      </c>
      <c r="AF157" s="7">
        <v>6.9980000000000002</v>
      </c>
      <c r="AG157" s="4">
        <v>180.60666666666665</v>
      </c>
      <c r="AI157" t="e">
        <f>#REF!</f>
        <v>#REF!</v>
      </c>
      <c r="AJ157" t="e">
        <f>#REF!</f>
        <v>#REF!</v>
      </c>
      <c r="AK157" s="23">
        <f t="shared" si="8"/>
        <v>6.9489999999999998</v>
      </c>
      <c r="AL157" s="23"/>
      <c r="AM157" s="23">
        <f t="shared" si="7"/>
        <v>6.9489999999999998</v>
      </c>
      <c r="AN157" s="11">
        <f t="shared" si="9"/>
        <v>306.5788</v>
      </c>
      <c r="AP157">
        <v>306.5788</v>
      </c>
    </row>
    <row r="158" spans="1:42">
      <c r="A158">
        <v>2003</v>
      </c>
      <c r="B158" s="7">
        <v>8.3369995000000002E-2</v>
      </c>
      <c r="C158" s="7">
        <v>-0.38783385100000001</v>
      </c>
      <c r="D158" s="7">
        <v>0</v>
      </c>
      <c r="E158" s="7">
        <v>292.18738083661901</v>
      </c>
      <c r="F158" s="7">
        <v>0.29218738083661899</v>
      </c>
      <c r="G158" s="11">
        <v>374.76</v>
      </c>
      <c r="I158" s="11">
        <v>374.76</v>
      </c>
      <c r="J158" s="11">
        <v>374.76</v>
      </c>
      <c r="K158" s="11">
        <v>374.76</v>
      </c>
      <c r="L158" s="11">
        <v>374.76</v>
      </c>
      <c r="M158" s="25">
        <v>309.71640000000002</v>
      </c>
      <c r="N158" s="11">
        <v>309.71640000000002</v>
      </c>
      <c r="O158" s="11">
        <v>309.71640000000002</v>
      </c>
      <c r="P158" s="11">
        <v>309.71640000000002</v>
      </c>
      <c r="Q158" s="11">
        <v>309.71640000000002</v>
      </c>
      <c r="R158" s="7">
        <v>7.2859999999999996</v>
      </c>
      <c r="S158" s="7">
        <v>7.2859999999999996</v>
      </c>
      <c r="T158" s="7">
        <v>7.2859999999999996</v>
      </c>
      <c r="U158" s="7">
        <v>7.2859999999999996</v>
      </c>
      <c r="V158" s="16">
        <v>7.2859999999999996</v>
      </c>
      <c r="W158" s="11">
        <v>1754.76</v>
      </c>
      <c r="X158" s="11">
        <v>1754.76</v>
      </c>
      <c r="Y158" s="11">
        <v>1754.76</v>
      </c>
      <c r="Z158" s="11">
        <v>1754.76</v>
      </c>
      <c r="AA158" s="11">
        <v>318.01749999999998</v>
      </c>
      <c r="AB158" s="11">
        <v>318.01749999999998</v>
      </c>
      <c r="AC158" s="11">
        <v>318.01749999999998</v>
      </c>
      <c r="AD158" s="11">
        <v>318.01749999999998</v>
      </c>
      <c r="AE158" s="7">
        <v>7.4210000000000003</v>
      </c>
      <c r="AF158" s="7">
        <v>7.4210000000000003</v>
      </c>
      <c r="AG158" s="4">
        <v>189.80666666666667</v>
      </c>
      <c r="AI158" t="e">
        <f>#REF!</f>
        <v>#REF!</v>
      </c>
      <c r="AJ158" t="e">
        <f>#REF!</f>
        <v>#REF!</v>
      </c>
      <c r="AK158" s="23">
        <f t="shared" si="8"/>
        <v>7.2859999999999996</v>
      </c>
      <c r="AL158" s="23"/>
      <c r="AM158" s="23">
        <f t="shared" si="7"/>
        <v>7.2859999999999996</v>
      </c>
      <c r="AN158" s="11">
        <f t="shared" si="9"/>
        <v>309.71640000000002</v>
      </c>
      <c r="AP158">
        <v>309.71640000000002</v>
      </c>
    </row>
    <row r="159" spans="1:42">
      <c r="A159">
        <v>2004</v>
      </c>
      <c r="B159" s="7">
        <v>3.9261250000000004E-2</v>
      </c>
      <c r="C159" s="7">
        <v>-0.389029281</v>
      </c>
      <c r="D159" s="7">
        <v>0</v>
      </c>
      <c r="E159" s="7">
        <v>293.08799732425388</v>
      </c>
      <c r="F159" s="7">
        <v>0.29308799732425389</v>
      </c>
      <c r="G159" s="11">
        <v>376.8125</v>
      </c>
      <c r="I159" s="11">
        <v>376.8125</v>
      </c>
      <c r="J159" s="11">
        <v>376.8125</v>
      </c>
      <c r="K159" s="11">
        <v>376.8125</v>
      </c>
      <c r="L159" s="11">
        <v>376.8125</v>
      </c>
      <c r="M159" s="25">
        <v>312.82400000000001</v>
      </c>
      <c r="N159" s="11">
        <v>312.82400000000001</v>
      </c>
      <c r="O159" s="11">
        <v>312.82400000000001</v>
      </c>
      <c r="P159" s="11">
        <v>312.82400000000001</v>
      </c>
      <c r="Q159" s="11">
        <v>312.82400000000001</v>
      </c>
      <c r="R159" s="7">
        <v>7.6718999999999999</v>
      </c>
      <c r="S159" s="7">
        <v>7.6718999999999999</v>
      </c>
      <c r="T159" s="7">
        <v>7.6718999999999999</v>
      </c>
      <c r="U159" s="7">
        <v>7.6718999999999999</v>
      </c>
      <c r="V159" s="16">
        <v>7.6718999999999999</v>
      </c>
      <c r="W159" s="11">
        <v>1755.0650000000001</v>
      </c>
      <c r="X159" s="11">
        <v>1755.0650000000001</v>
      </c>
      <c r="Y159" s="11">
        <v>1755.0650000000001</v>
      </c>
      <c r="Z159" s="11">
        <v>1755.0650000000001</v>
      </c>
      <c r="AA159" s="11">
        <v>318.70999999999998</v>
      </c>
      <c r="AB159" s="11">
        <v>318.70999999999998</v>
      </c>
      <c r="AC159" s="11">
        <v>318.70999999999998</v>
      </c>
      <c r="AD159" s="11">
        <v>318.70999999999998</v>
      </c>
      <c r="AE159" s="7">
        <v>7.8120000000000003</v>
      </c>
      <c r="AF159" s="7">
        <v>7.8120000000000003</v>
      </c>
      <c r="AG159" s="4">
        <v>189.40666666666667</v>
      </c>
      <c r="AI159" t="e">
        <f>#REF!</f>
        <v>#REF!</v>
      </c>
      <c r="AJ159" t="e">
        <f>#REF!</f>
        <v>#REF!</v>
      </c>
      <c r="AK159" s="23">
        <f t="shared" si="8"/>
        <v>7.6718999999999999</v>
      </c>
      <c r="AL159" s="23"/>
      <c r="AM159" s="23">
        <f t="shared" si="7"/>
        <v>7.6718999999999999</v>
      </c>
      <c r="AN159" s="11">
        <f t="shared" si="9"/>
        <v>312.82400000000001</v>
      </c>
      <c r="AP159">
        <v>312.82400000000001</v>
      </c>
    </row>
    <row r="160" spans="1:42">
      <c r="A160">
        <v>2005</v>
      </c>
      <c r="B160" s="7">
        <v>1.2451249999999997E-2</v>
      </c>
      <c r="C160" s="7">
        <v>-0.38802921100000004</v>
      </c>
      <c r="D160" s="7">
        <v>-4.8425880000000004E-2</v>
      </c>
      <c r="E160" s="7">
        <v>292.33456171464985</v>
      </c>
      <c r="F160" s="7">
        <v>0.29233456171464983</v>
      </c>
      <c r="G160" s="11">
        <v>378.8125</v>
      </c>
      <c r="I160" s="11">
        <v>378.8125</v>
      </c>
      <c r="J160" s="11">
        <v>378.8125</v>
      </c>
      <c r="K160" s="11">
        <v>378.8125</v>
      </c>
      <c r="L160" s="11">
        <v>378.8125</v>
      </c>
      <c r="M160" s="25">
        <v>310.86900000000003</v>
      </c>
      <c r="N160" s="11">
        <v>315.90269999999998</v>
      </c>
      <c r="O160" s="11">
        <v>315.90269999999998</v>
      </c>
      <c r="P160" s="11">
        <v>315.90269999999998</v>
      </c>
      <c r="Q160" s="11">
        <v>315.90269999999998</v>
      </c>
      <c r="R160" s="7">
        <v>7.9710000000000001</v>
      </c>
      <c r="S160" s="7">
        <v>7.9710000000000001</v>
      </c>
      <c r="T160" s="7">
        <v>7.9710000000000001</v>
      </c>
      <c r="U160" s="7">
        <v>7.9710000000000001</v>
      </c>
      <c r="V160" s="16">
        <v>7.9710000000000001</v>
      </c>
      <c r="W160" s="11">
        <v>1753.7349999999999</v>
      </c>
      <c r="X160" s="11">
        <v>1753.7349999999999</v>
      </c>
      <c r="Y160" s="11">
        <v>1753.7349999999999</v>
      </c>
      <c r="Z160" s="11">
        <v>1753.7349999999999</v>
      </c>
      <c r="AA160" s="11">
        <v>319.44</v>
      </c>
      <c r="AB160" s="11">
        <v>319.44</v>
      </c>
      <c r="AC160" s="11">
        <v>319.44</v>
      </c>
      <c r="AD160" s="11">
        <v>319.44</v>
      </c>
      <c r="AE160" s="7">
        <v>8.0468104319999991</v>
      </c>
      <c r="AF160" s="7">
        <v>8.0468104319999991</v>
      </c>
      <c r="AG160" s="4">
        <v>189.50666666666666</v>
      </c>
      <c r="AI160" t="e">
        <f>#REF!</f>
        <v>#REF!</v>
      </c>
      <c r="AJ160" t="e">
        <f>#REF!</f>
        <v>#REF!</v>
      </c>
      <c r="AK160" s="23">
        <f t="shared" si="8"/>
        <v>7.9710000000000001</v>
      </c>
      <c r="AL160" s="23"/>
      <c r="AM160" s="23">
        <f t="shared" si="7"/>
        <v>7.9710000000000001</v>
      </c>
      <c r="AN160" s="11">
        <f t="shared" si="9"/>
        <v>310.86900000000003</v>
      </c>
      <c r="AP160">
        <v>310.86900000000003</v>
      </c>
    </row>
    <row r="161" spans="1:42">
      <c r="A161">
        <v>2006</v>
      </c>
      <c r="B161" s="7">
        <v>-3.6399999999999974E-3</v>
      </c>
      <c r="C161" s="7">
        <v>-0.38307539100000004</v>
      </c>
      <c r="D161" s="7">
        <v>-0.16464799000000002</v>
      </c>
      <c r="E161" s="7">
        <v>288.60243857170104</v>
      </c>
      <c r="F161" s="7">
        <v>0.28860243857170104</v>
      </c>
      <c r="G161" s="11">
        <v>380.82749999999999</v>
      </c>
      <c r="I161" s="11">
        <v>380.82749999999999</v>
      </c>
      <c r="J161" s="11">
        <v>380.82749999999999</v>
      </c>
      <c r="K161" s="11">
        <v>380.82749999999999</v>
      </c>
      <c r="L161" s="11">
        <v>380.82749999999999</v>
      </c>
      <c r="M161" s="25">
        <v>318.69600218181824</v>
      </c>
      <c r="N161" s="11">
        <v>320.06139999999999</v>
      </c>
      <c r="O161" s="11">
        <v>317.2396</v>
      </c>
      <c r="P161" s="11">
        <v>317.66239999999999</v>
      </c>
      <c r="Q161" s="11">
        <v>322.15769999999998</v>
      </c>
      <c r="R161" s="7">
        <v>8.1426999999999996</v>
      </c>
      <c r="S161" s="7">
        <v>8.0984999999999996</v>
      </c>
      <c r="T161" s="7">
        <v>8.0809999999999995</v>
      </c>
      <c r="U161" s="7">
        <v>8.1615000000000002</v>
      </c>
      <c r="V161" s="16">
        <v>8.1716923636363656</v>
      </c>
      <c r="W161" s="11">
        <v>1754.5145</v>
      </c>
      <c r="X161" s="11">
        <v>1754.5142000000001</v>
      </c>
      <c r="Y161" s="11">
        <v>1754.518</v>
      </c>
      <c r="Z161" s="11">
        <v>1754.5119999999999</v>
      </c>
      <c r="AA161" s="11">
        <v>320.19967000000003</v>
      </c>
      <c r="AB161" s="11">
        <v>320.19967000000003</v>
      </c>
      <c r="AC161" s="11">
        <v>320.19967000000003</v>
      </c>
      <c r="AD161" s="11">
        <v>320.19967000000003</v>
      </c>
      <c r="AE161" s="7">
        <v>8.1717870383999998</v>
      </c>
      <c r="AF161" s="7">
        <v>8.1717870383999998</v>
      </c>
      <c r="AG161" s="4">
        <v>193.80666666666667</v>
      </c>
      <c r="AI161" t="e">
        <f>#REF!</f>
        <v>#REF!</v>
      </c>
      <c r="AJ161" t="e">
        <f>#REF!</f>
        <v>#REF!</v>
      </c>
      <c r="AK161" s="23">
        <f t="shared" si="8"/>
        <v>8.1716923636363656</v>
      </c>
      <c r="AL161" s="23"/>
      <c r="AM161" s="23">
        <f t="shared" si="7"/>
        <v>8.1716923636363656</v>
      </c>
      <c r="AN161" s="11">
        <f t="shared" si="9"/>
        <v>318.69600218181824</v>
      </c>
      <c r="AP161">
        <v>318.69600218181824</v>
      </c>
    </row>
    <row r="162" spans="1:42">
      <c r="A162">
        <v>2007</v>
      </c>
      <c r="B162" s="7">
        <v>-1.4551250000000002E-2</v>
      </c>
      <c r="C162" s="7">
        <v>-0.37633517100000002</v>
      </c>
      <c r="D162" s="7">
        <v>-0.23244422000000001</v>
      </c>
      <c r="E162" s="7">
        <v>283.52447226477699</v>
      </c>
      <c r="F162" s="7">
        <v>0.28352447226477701</v>
      </c>
      <c r="G162" s="11">
        <v>382.77749999999997</v>
      </c>
      <c r="I162" s="11">
        <v>382.77749999999997</v>
      </c>
      <c r="J162" s="11">
        <v>382.77749999999997</v>
      </c>
      <c r="K162" s="11">
        <v>382.77749999999997</v>
      </c>
      <c r="L162" s="11">
        <v>382.77749999999997</v>
      </c>
      <c r="M162" s="25">
        <v>323.57120072727275</v>
      </c>
      <c r="N162" s="11">
        <v>324.21269999999998</v>
      </c>
      <c r="O162" s="11">
        <v>318.57220000000001</v>
      </c>
      <c r="P162" s="11">
        <v>319.4203</v>
      </c>
      <c r="Q162" s="11">
        <v>328.43419999999998</v>
      </c>
      <c r="R162" s="7">
        <v>8.3135999999999992</v>
      </c>
      <c r="S162" s="7">
        <v>8.2260000000000009</v>
      </c>
      <c r="T162" s="7">
        <v>8.1898999999999997</v>
      </c>
      <c r="U162" s="7">
        <v>8.3522999999999996</v>
      </c>
      <c r="V162" s="16">
        <v>8.2966974545454555</v>
      </c>
      <c r="W162" s="11">
        <v>1757.684</v>
      </c>
      <c r="X162" s="11">
        <v>1757.2779</v>
      </c>
      <c r="Y162" s="11">
        <v>1757.3923</v>
      </c>
      <c r="Z162" s="11">
        <v>1758.046</v>
      </c>
      <c r="AA162" s="11">
        <v>320.88884999999999</v>
      </c>
      <c r="AB162" s="11">
        <v>320.88947000000002</v>
      </c>
      <c r="AC162" s="11">
        <v>320.89600000000002</v>
      </c>
      <c r="AD162" s="11">
        <v>320.89539000000002</v>
      </c>
      <c r="AE162" s="7">
        <v>8.2967636448000004</v>
      </c>
      <c r="AF162" s="7">
        <v>8.2967636448000004</v>
      </c>
      <c r="AG162" s="4">
        <v>195.70666666666665</v>
      </c>
      <c r="AI162" t="e">
        <f>#REF!</f>
        <v>#REF!</v>
      </c>
      <c r="AJ162" t="e">
        <f>#REF!</f>
        <v>#REF!</v>
      </c>
      <c r="AK162" s="23">
        <f t="shared" si="8"/>
        <v>8.2966974545454555</v>
      </c>
      <c r="AL162" s="23"/>
      <c r="AM162" s="23">
        <f t="shared" si="7"/>
        <v>8.2966974545454555</v>
      </c>
      <c r="AN162" s="11">
        <f t="shared" si="9"/>
        <v>323.57120072727275</v>
      </c>
      <c r="AP162">
        <v>323.57120072727275</v>
      </c>
    </row>
    <row r="163" spans="1:42">
      <c r="A163">
        <v>2008</v>
      </c>
      <c r="B163" s="7">
        <v>-2.1161875E-2</v>
      </c>
      <c r="C163" s="7">
        <v>-0.36955669099999999</v>
      </c>
      <c r="E163" s="7">
        <v>278.41768152913949</v>
      </c>
      <c r="F163" s="7">
        <v>0.27841768152913948</v>
      </c>
      <c r="G163" s="11">
        <v>384.8</v>
      </c>
      <c r="I163" s="11">
        <v>384.8</v>
      </c>
      <c r="J163" s="11">
        <v>384.8</v>
      </c>
      <c r="K163" s="11">
        <v>384.8</v>
      </c>
      <c r="L163" s="11">
        <v>384.8</v>
      </c>
      <c r="M163" s="25">
        <v>328.44639927272732</v>
      </c>
      <c r="N163" s="11">
        <v>328.34942999999998</v>
      </c>
      <c r="O163" s="11">
        <v>319.89640000000003</v>
      </c>
      <c r="P163" s="11">
        <v>321.17513000000002</v>
      </c>
      <c r="Q163" s="11">
        <v>334.75396999999998</v>
      </c>
      <c r="R163" s="7">
        <v>8.4828667000000006</v>
      </c>
      <c r="S163" s="7">
        <v>8.3531332999999997</v>
      </c>
      <c r="T163" s="7">
        <v>8.2971667</v>
      </c>
      <c r="U163" s="7">
        <v>8.5434000000000001</v>
      </c>
      <c r="V163" s="16">
        <v>8.4217025454545471</v>
      </c>
      <c r="W163" s="11">
        <v>1761.9801</v>
      </c>
      <c r="X163" s="11">
        <v>1760.3918000000001</v>
      </c>
      <c r="Y163" s="11">
        <v>1760.8159000000001</v>
      </c>
      <c r="Z163" s="11">
        <v>1763.4195</v>
      </c>
      <c r="AA163" s="11">
        <v>321.57801999999998</v>
      </c>
      <c r="AB163" s="11">
        <v>321.58051</v>
      </c>
      <c r="AC163" s="11">
        <v>321.60665</v>
      </c>
      <c r="AD163" s="11">
        <v>321.60419000000002</v>
      </c>
      <c r="AE163" s="7">
        <v>8.421740251200001</v>
      </c>
      <c r="AF163" s="7">
        <v>8.421740251200001</v>
      </c>
      <c r="AG163" s="4">
        <v>204.40666666666667</v>
      </c>
      <c r="AI163" t="e">
        <f>#REF!</f>
        <v>#REF!</v>
      </c>
      <c r="AJ163" t="e">
        <f>#REF!</f>
        <v>#REF!</v>
      </c>
      <c r="AK163" s="23">
        <f t="shared" si="8"/>
        <v>8.4217025454545471</v>
      </c>
      <c r="AL163" s="23"/>
      <c r="AM163" s="23">
        <f t="shared" si="7"/>
        <v>8.4217025454545471</v>
      </c>
      <c r="AN163" s="11">
        <f t="shared" si="9"/>
        <v>328.44639927272732</v>
      </c>
      <c r="AP163">
        <v>328.44639927272732</v>
      </c>
    </row>
    <row r="164" spans="1:42">
      <c r="A164">
        <v>2009</v>
      </c>
      <c r="B164" s="7">
        <v>2.5711875000000002E-2</v>
      </c>
      <c r="C164" s="7">
        <v>-0.36276292100000002</v>
      </c>
      <c r="E164" s="7">
        <v>273.29937156937689</v>
      </c>
      <c r="F164" s="7">
        <v>0.27329937156937689</v>
      </c>
      <c r="G164" s="11">
        <v>387.00054</v>
      </c>
      <c r="I164" s="11">
        <v>387.00054</v>
      </c>
      <c r="J164" s="11">
        <v>386.95159999999998</v>
      </c>
      <c r="K164" s="11">
        <v>386.93455</v>
      </c>
      <c r="L164" s="11">
        <v>387.01226000000003</v>
      </c>
      <c r="M164" s="25">
        <v>333.32159781818189</v>
      </c>
      <c r="N164" s="11">
        <v>332.48617000000002</v>
      </c>
      <c r="O164" s="11">
        <v>321.22059999999999</v>
      </c>
      <c r="P164" s="11">
        <v>322.92997000000003</v>
      </c>
      <c r="Q164" s="11">
        <v>341.07373000000001</v>
      </c>
      <c r="R164" s="7">
        <v>8.6521332999999991</v>
      </c>
      <c r="S164" s="7">
        <v>8.4802666999999996</v>
      </c>
      <c r="T164" s="7">
        <v>8.4044333000000009</v>
      </c>
      <c r="U164" s="7">
        <v>8.7345000000000006</v>
      </c>
      <c r="V164" s="16">
        <v>8.5467076363636387</v>
      </c>
      <c r="W164" s="11">
        <v>1767.259</v>
      </c>
      <c r="X164" s="11">
        <v>1763.7761</v>
      </c>
      <c r="Y164" s="11">
        <v>1764.6960999999999</v>
      </c>
      <c r="Z164" s="11">
        <v>1770.4425000000001</v>
      </c>
      <c r="AA164" s="11">
        <v>322.26735000000002</v>
      </c>
      <c r="AB164" s="11">
        <v>322.27296000000001</v>
      </c>
      <c r="AC164" s="11">
        <v>322.33188000000001</v>
      </c>
      <c r="AD164" s="11">
        <v>322.32619</v>
      </c>
      <c r="AE164" s="7">
        <v>8.5467168576000017</v>
      </c>
      <c r="AF164" s="7">
        <v>8.5467168576000017</v>
      </c>
      <c r="AG164" s="4">
        <v>210.20666666666665</v>
      </c>
      <c r="AI164" t="e">
        <f>#REF!</f>
        <v>#REF!</v>
      </c>
      <c r="AJ164" t="e">
        <f>#REF!</f>
        <v>#REF!</v>
      </c>
      <c r="AK164" s="23">
        <f t="shared" si="8"/>
        <v>8.5467076363636387</v>
      </c>
      <c r="AL164" s="23"/>
      <c r="AM164" s="23">
        <f t="shared" si="7"/>
        <v>8.5467076363636387</v>
      </c>
      <c r="AN164" s="11">
        <f t="shared" si="9"/>
        <v>333.32159781818189</v>
      </c>
      <c r="AP164">
        <v>333.32159781818189</v>
      </c>
    </row>
    <row r="165" spans="1:42">
      <c r="A165">
        <v>2010</v>
      </c>
      <c r="B165" s="7">
        <v>9.9434994999999998E-2</v>
      </c>
      <c r="C165" s="7">
        <v>-0.35497013100000002</v>
      </c>
      <c r="E165" s="7">
        <v>267.42841705202665</v>
      </c>
      <c r="F165" s="7">
        <v>0.26742841705202663</v>
      </c>
      <c r="G165" s="11">
        <v>389.28521000000001</v>
      </c>
      <c r="I165" s="11">
        <v>389.28521000000001</v>
      </c>
      <c r="J165" s="11">
        <v>389.12785000000002</v>
      </c>
      <c r="K165" s="11">
        <v>389.07150000000001</v>
      </c>
      <c r="L165" s="11">
        <v>389.32416000000001</v>
      </c>
      <c r="M165" s="25">
        <v>338.19679636363634</v>
      </c>
      <c r="N165" s="11">
        <v>336.62290000000002</v>
      </c>
      <c r="O165" s="11">
        <v>322.54480000000001</v>
      </c>
      <c r="P165" s="11">
        <v>324.6848</v>
      </c>
      <c r="Q165" s="11">
        <v>347.39350000000002</v>
      </c>
      <c r="R165" s="7">
        <v>8.8214000000000006</v>
      </c>
      <c r="S165" s="7">
        <v>8.6074000000000002</v>
      </c>
      <c r="T165" s="7">
        <v>8.5116999999999994</v>
      </c>
      <c r="U165" s="7">
        <v>8.9255999999999993</v>
      </c>
      <c r="V165" s="16">
        <v>8.6717127272727268</v>
      </c>
      <c r="W165" s="11">
        <v>1773.1278</v>
      </c>
      <c r="X165" s="11">
        <v>1767.0978</v>
      </c>
      <c r="Y165" s="11">
        <v>1768.6880000000001</v>
      </c>
      <c r="Z165" s="11">
        <v>1778.6749</v>
      </c>
      <c r="AA165" s="11">
        <v>322.95654000000002</v>
      </c>
      <c r="AB165" s="11">
        <v>322.96652</v>
      </c>
      <c r="AC165" s="11">
        <v>323.07146999999998</v>
      </c>
      <c r="AD165" s="11">
        <v>323.06112999999999</v>
      </c>
      <c r="AE165" s="7">
        <v>8.6716934640000023</v>
      </c>
      <c r="AF165" s="7">
        <v>8.6716934640000023</v>
      </c>
      <c r="AG165" s="4">
        <v>217.90666666666667</v>
      </c>
      <c r="AI165" t="e">
        <f>#REF!</f>
        <v>#REF!</v>
      </c>
      <c r="AJ165" t="e">
        <f>#REF!</f>
        <v>#REF!</v>
      </c>
      <c r="AK165" s="23">
        <f t="shared" si="8"/>
        <v>8.6717127272727268</v>
      </c>
      <c r="AL165" s="23"/>
      <c r="AM165" s="23">
        <f t="shared" si="7"/>
        <v>8.6717127272727268</v>
      </c>
      <c r="AN165" s="11">
        <f t="shared" si="9"/>
        <v>338.19679636363634</v>
      </c>
      <c r="AP165">
        <v>338.19679636363634</v>
      </c>
    </row>
    <row r="166" spans="1:42">
      <c r="A166">
        <v>2011</v>
      </c>
      <c r="B166" s="7">
        <v>0.13437374499999999</v>
      </c>
      <c r="C166" s="7">
        <v>-0.34517927100000001</v>
      </c>
      <c r="E166" s="7">
        <v>260.05215081801492</v>
      </c>
      <c r="F166" s="7">
        <v>0.26005215081801492</v>
      </c>
      <c r="G166" s="11">
        <v>391.56252000000001</v>
      </c>
      <c r="I166" s="11">
        <v>391.56252000000001</v>
      </c>
      <c r="J166" s="11">
        <v>391.27357000000001</v>
      </c>
      <c r="K166" s="11">
        <v>391.16649999999998</v>
      </c>
      <c r="L166" s="11">
        <v>391.63801000000001</v>
      </c>
      <c r="M166" s="25">
        <v>348.63183490909097</v>
      </c>
      <c r="N166" s="11">
        <v>328.63740000000001</v>
      </c>
      <c r="O166" s="11">
        <v>323.84111999999999</v>
      </c>
      <c r="P166" s="11">
        <v>323.38128</v>
      </c>
      <c r="Q166" s="11">
        <v>354.56076000000002</v>
      </c>
      <c r="R166" s="7">
        <v>8.8680299999999992</v>
      </c>
      <c r="S166" s="7">
        <v>8.7338100000000001</v>
      </c>
      <c r="T166" s="7">
        <v>8.5555699999999995</v>
      </c>
      <c r="U166" s="7">
        <v>9.1867900000000002</v>
      </c>
      <c r="V166" s="16">
        <v>8.9392778181818198</v>
      </c>
      <c r="W166" s="11">
        <v>1779.5402999999999</v>
      </c>
      <c r="X166" s="11">
        <v>1770.3696</v>
      </c>
      <c r="Y166" s="11">
        <v>1772.7889</v>
      </c>
      <c r="Z166" s="11">
        <v>1788.0273999999999</v>
      </c>
      <c r="AA166" s="11">
        <v>323.64575000000002</v>
      </c>
      <c r="AB166" s="11">
        <v>323.66136</v>
      </c>
      <c r="AC166" s="11">
        <v>323.82553999999999</v>
      </c>
      <c r="AD166" s="11">
        <v>323.80912000000001</v>
      </c>
      <c r="AE166" s="7">
        <v>8.7287208576655466</v>
      </c>
      <c r="AF166" s="7">
        <v>8.9316604416078125</v>
      </c>
      <c r="AG166" s="4">
        <v>219.50666666666666</v>
      </c>
      <c r="AI166" t="e">
        <f>#REF!</f>
        <v>#REF!</v>
      </c>
      <c r="AJ166" t="e">
        <f>#REF!</f>
        <v>#REF!</v>
      </c>
      <c r="AK166" s="23">
        <f t="shared" si="8"/>
        <v>8.9392778181818198</v>
      </c>
      <c r="AL166" s="23"/>
      <c r="AM166" s="23">
        <f t="shared" si="7"/>
        <v>8.9392778181818198</v>
      </c>
      <c r="AN166" s="11">
        <f t="shared" si="9"/>
        <v>348.63183490909097</v>
      </c>
      <c r="AP166">
        <v>348.63183490909097</v>
      </c>
    </row>
    <row r="167" spans="1:42">
      <c r="A167">
        <v>2012</v>
      </c>
      <c r="C167" s="7">
        <v>-0.33438938100000004</v>
      </c>
      <c r="E167" s="7">
        <v>251.92323249258692</v>
      </c>
      <c r="F167" s="7">
        <v>0.25192323249258691</v>
      </c>
      <c r="G167" s="11">
        <v>393.84273000000002</v>
      </c>
      <c r="I167" s="11">
        <v>393.84273000000002</v>
      </c>
      <c r="J167" s="11">
        <v>393.42110000000002</v>
      </c>
      <c r="K167" s="11">
        <v>393.24065999999999</v>
      </c>
      <c r="L167" s="11">
        <v>394.00866000000002</v>
      </c>
      <c r="M167" s="25">
        <v>359.06687345454543</v>
      </c>
      <c r="N167" s="11">
        <v>320.65190000000001</v>
      </c>
      <c r="O167" s="11">
        <v>325.13744000000003</v>
      </c>
      <c r="P167" s="11">
        <v>322.07776000000001</v>
      </c>
      <c r="Q167" s="11">
        <v>361.72802000000001</v>
      </c>
      <c r="R167" s="7">
        <v>8.9146599999999996</v>
      </c>
      <c r="S167" s="7">
        <v>8.86022</v>
      </c>
      <c r="T167" s="7">
        <v>8.5994399999999995</v>
      </c>
      <c r="U167" s="7">
        <v>9.4479799999999994</v>
      </c>
      <c r="V167" s="16">
        <v>9.2068429090909092</v>
      </c>
      <c r="W167" s="11">
        <v>1784.5518999999999</v>
      </c>
      <c r="X167" s="11">
        <v>1773.634</v>
      </c>
      <c r="Y167" s="11">
        <v>1776.5604000000001</v>
      </c>
      <c r="Z167" s="11">
        <v>1798.6137000000001</v>
      </c>
      <c r="AA167" s="11">
        <v>324.32715999999999</v>
      </c>
      <c r="AB167" s="11">
        <v>324.35775999999998</v>
      </c>
      <c r="AC167" s="11">
        <v>324.58118999999999</v>
      </c>
      <c r="AD167" s="11">
        <v>324.57522999999998</v>
      </c>
      <c r="AE167" s="7">
        <v>8.7857482513310909</v>
      </c>
      <c r="AF167" s="7">
        <v>9.1916274192156191</v>
      </c>
      <c r="AG167" s="4">
        <v>228.30666666666667</v>
      </c>
      <c r="AI167" t="e">
        <f>#REF!</f>
        <v>#REF!</v>
      </c>
      <c r="AJ167" t="e">
        <f>#REF!</f>
        <v>#REF!</v>
      </c>
      <c r="AK167" s="23">
        <f t="shared" si="8"/>
        <v>9.2068429090909092</v>
      </c>
      <c r="AL167" s="23"/>
      <c r="AM167" s="23">
        <f t="shared" si="7"/>
        <v>9.2068429090909092</v>
      </c>
      <c r="AN167" s="11">
        <f t="shared" si="9"/>
        <v>359.06687345454543</v>
      </c>
      <c r="AP167">
        <v>359.06687345454543</v>
      </c>
    </row>
    <row r="168" spans="1:42">
      <c r="A168">
        <v>2013</v>
      </c>
      <c r="C168" s="7">
        <v>-0.32359950100000001</v>
      </c>
      <c r="E168" s="7">
        <v>243.79432170098758</v>
      </c>
      <c r="F168" s="7">
        <v>0.24379432170098758</v>
      </c>
      <c r="G168" s="11">
        <v>396.11734000000001</v>
      </c>
      <c r="I168" s="11">
        <v>396.11734000000001</v>
      </c>
      <c r="J168" s="11">
        <v>395.58283</v>
      </c>
      <c r="K168" s="11">
        <v>395.29786000000001</v>
      </c>
      <c r="L168" s="11">
        <v>396.46384</v>
      </c>
      <c r="M168" s="25">
        <v>369.50191200000006</v>
      </c>
      <c r="N168" s="11">
        <v>312.66640000000001</v>
      </c>
      <c r="O168" s="11">
        <v>326.43376000000001</v>
      </c>
      <c r="P168" s="11">
        <v>320.77424000000002</v>
      </c>
      <c r="Q168" s="11">
        <v>368.89528000000001</v>
      </c>
      <c r="R168" s="7">
        <v>8.96129</v>
      </c>
      <c r="S168" s="7">
        <v>8.9866299999999999</v>
      </c>
      <c r="T168" s="7">
        <v>8.6433099999999996</v>
      </c>
      <c r="U168" s="7">
        <v>9.7091700000000003</v>
      </c>
      <c r="V168" s="16">
        <v>9.4744080000000022</v>
      </c>
      <c r="W168" s="11">
        <v>1786.3688999999999</v>
      </c>
      <c r="X168" s="11">
        <v>1776.9159999999999</v>
      </c>
      <c r="Y168" s="11">
        <v>1779.5889999999999</v>
      </c>
      <c r="Z168" s="11">
        <v>1810.5165999999999</v>
      </c>
      <c r="AA168" s="11">
        <v>324.99263999999999</v>
      </c>
      <c r="AB168" s="11">
        <v>325.0557</v>
      </c>
      <c r="AC168" s="11">
        <v>325.32519000000002</v>
      </c>
      <c r="AD168" s="11">
        <v>325.36417999999998</v>
      </c>
      <c r="AE168" s="7">
        <v>8.842775644996637</v>
      </c>
      <c r="AF168" s="7">
        <v>9.4515943968234311</v>
      </c>
      <c r="AG168" s="4">
        <v>219.90666666666667</v>
      </c>
      <c r="AI168" t="e">
        <f>#REF!</f>
        <v>#REF!</v>
      </c>
      <c r="AJ168" t="e">
        <f>#REF!</f>
        <v>#REF!</v>
      </c>
      <c r="AK168" s="23">
        <f t="shared" si="8"/>
        <v>9.4744080000000022</v>
      </c>
      <c r="AL168" s="23"/>
      <c r="AM168" s="23">
        <f t="shared" si="7"/>
        <v>9.4744080000000022</v>
      </c>
      <c r="AN168" s="11">
        <f t="shared" si="9"/>
        <v>369.50191200000006</v>
      </c>
      <c r="AP168">
        <v>369.50191200000006</v>
      </c>
    </row>
    <row r="169" spans="1:42">
      <c r="A169">
        <v>2014</v>
      </c>
      <c r="C169" s="7">
        <v>-0.31280961100000004</v>
      </c>
      <c r="E169" s="7">
        <v>235.66540337555958</v>
      </c>
      <c r="F169" s="7">
        <v>0.23566540337555958</v>
      </c>
      <c r="G169" s="11">
        <v>398.39568000000003</v>
      </c>
      <c r="I169" s="11">
        <v>398.39568000000003</v>
      </c>
      <c r="J169" s="11">
        <v>397.76407999999998</v>
      </c>
      <c r="K169" s="11">
        <v>397.34575999999998</v>
      </c>
      <c r="L169" s="11">
        <v>399.00402000000003</v>
      </c>
      <c r="M169" s="25">
        <v>379.93695054545464</v>
      </c>
      <c r="N169" s="11">
        <v>304.68090000000001</v>
      </c>
      <c r="O169" s="11">
        <v>327.73007999999999</v>
      </c>
      <c r="P169" s="11">
        <v>319.47071999999997</v>
      </c>
      <c r="Q169" s="11">
        <v>376.06254000000001</v>
      </c>
      <c r="R169" s="7">
        <v>9.0079200000000004</v>
      </c>
      <c r="S169" s="7">
        <v>9.1130399999999998</v>
      </c>
      <c r="T169" s="7">
        <v>8.6871799999999997</v>
      </c>
      <c r="U169" s="7">
        <v>9.9703599999999994</v>
      </c>
      <c r="V169" s="16">
        <v>9.7419730909090934</v>
      </c>
      <c r="W169" s="11">
        <v>1785.2863</v>
      </c>
      <c r="X169" s="11">
        <v>1780.2442000000001</v>
      </c>
      <c r="Y169" s="11">
        <v>1781.9675</v>
      </c>
      <c r="Z169" s="11">
        <v>1823.6552999999999</v>
      </c>
      <c r="AA169" s="11">
        <v>325.6422</v>
      </c>
      <c r="AB169" s="11">
        <v>325.75517000000002</v>
      </c>
      <c r="AC169" s="11">
        <v>326.05741999999998</v>
      </c>
      <c r="AD169" s="11">
        <v>326.17583999999999</v>
      </c>
      <c r="AE169" s="7">
        <v>8.8998030386621849</v>
      </c>
      <c r="AF169" s="7">
        <v>9.7115613744312395</v>
      </c>
      <c r="AI169" t="e">
        <f>#REF!</f>
        <v>#REF!</v>
      </c>
      <c r="AJ169" t="e">
        <f>#REF!</f>
        <v>#REF!</v>
      </c>
      <c r="AK169" s="23">
        <f t="shared" si="8"/>
        <v>9.7419730909090934</v>
      </c>
      <c r="AL169" s="23"/>
      <c r="AM169" s="23">
        <f t="shared" si="7"/>
        <v>9.7419730909090934</v>
      </c>
      <c r="AN169" s="11">
        <f t="shared" si="9"/>
        <v>379.93695054545464</v>
      </c>
      <c r="AP169">
        <v>379.93695054545464</v>
      </c>
    </row>
    <row r="170" spans="1:42" s="19" customFormat="1">
      <c r="A170" s="19">
        <v>2015</v>
      </c>
      <c r="B170" s="16"/>
      <c r="C170" s="16">
        <v>-0.30201972100000002</v>
      </c>
      <c r="D170" s="16"/>
      <c r="E170" s="16">
        <v>227.53648505013152</v>
      </c>
      <c r="F170" s="16">
        <v>0.22753648505013152</v>
      </c>
      <c r="G170" s="20">
        <v>400.68068</v>
      </c>
      <c r="H170" s="21"/>
      <c r="I170" s="20">
        <v>400.68068</v>
      </c>
      <c r="J170" s="20">
        <v>399.96631000000002</v>
      </c>
      <c r="K170" s="20">
        <v>399.38717000000003</v>
      </c>
      <c r="L170" s="20">
        <v>401.62792999999999</v>
      </c>
      <c r="M170" s="25">
        <v>390.37198909090915</v>
      </c>
      <c r="N170" s="20">
        <v>296.69540000000001</v>
      </c>
      <c r="O170" s="20">
        <v>329.02640000000002</v>
      </c>
      <c r="P170" s="20">
        <v>318.16719999999998</v>
      </c>
      <c r="Q170" s="20">
        <v>383.22980000000001</v>
      </c>
      <c r="R170" s="16">
        <v>9.0545500000000008</v>
      </c>
      <c r="S170" s="16">
        <v>9.2394499999999997</v>
      </c>
      <c r="T170" s="16">
        <v>8.7310499999999998</v>
      </c>
      <c r="U170" s="16">
        <v>10.23155</v>
      </c>
      <c r="V170" s="16">
        <v>10.009538181818183</v>
      </c>
      <c r="W170" s="20">
        <v>1781.5822000000001</v>
      </c>
      <c r="X170" s="20">
        <v>1783.6532</v>
      </c>
      <c r="Y170" s="20">
        <v>1783.7889</v>
      </c>
      <c r="Z170" s="20">
        <v>1837.9657</v>
      </c>
      <c r="AA170" s="20">
        <v>326.27584000000002</v>
      </c>
      <c r="AB170" s="20">
        <v>326.45616000000001</v>
      </c>
      <c r="AC170" s="20">
        <v>326.77776999999998</v>
      </c>
      <c r="AD170" s="20">
        <v>327.01010000000002</v>
      </c>
      <c r="AE170" s="16">
        <v>8.956830432327731</v>
      </c>
      <c r="AF170" s="16">
        <v>9.9715283520390514</v>
      </c>
      <c r="AG170" s="21"/>
      <c r="AH170" s="19" t="e">
        <f>(AI170-AI185)/15</f>
        <v>#REF!</v>
      </c>
      <c r="AI170" t="e">
        <f>#REF!</f>
        <v>#REF!</v>
      </c>
      <c r="AJ170" t="e">
        <f>#REF!</f>
        <v>#REF!</v>
      </c>
      <c r="AK170" s="23">
        <f t="shared" si="8"/>
        <v>10.009538181818183</v>
      </c>
      <c r="AL170" s="23"/>
      <c r="AM170" s="23">
        <f>V170</f>
        <v>10.009538181818183</v>
      </c>
      <c r="AN170" s="11" t="e">
        <f t="shared" ref="AN170:AN185" si="10">M170*AI170/$AI$170</f>
        <v>#REF!</v>
      </c>
      <c r="AP170" s="19">
        <v>390.37198909090915</v>
      </c>
    </row>
    <row r="171" spans="1:42">
      <c r="A171">
        <v>2016</v>
      </c>
      <c r="I171" s="11">
        <v>402.9683</v>
      </c>
      <c r="J171" s="11">
        <v>402.18432000000001</v>
      </c>
      <c r="K171" s="11">
        <v>401.41789</v>
      </c>
      <c r="L171" s="11">
        <v>404.32819000000001</v>
      </c>
      <c r="M171" s="25">
        <v>397.88696290909093</v>
      </c>
      <c r="N171" s="11">
        <v>288.7099</v>
      </c>
      <c r="O171" s="11">
        <v>330.32272</v>
      </c>
      <c r="P171" s="11">
        <v>316.86367999999999</v>
      </c>
      <c r="Q171" s="11">
        <v>390.39706000000001</v>
      </c>
      <c r="R171" s="7">
        <v>9.1011799999999994</v>
      </c>
      <c r="S171" s="7">
        <v>9.3658599999999996</v>
      </c>
      <c r="T171" s="7">
        <v>8.7749199999999998</v>
      </c>
      <c r="U171" s="7">
        <v>10.49274</v>
      </c>
      <c r="V171" s="16">
        <v>10.202229818181818</v>
      </c>
      <c r="W171" s="11">
        <v>1775.4780000000001</v>
      </c>
      <c r="X171" s="11">
        <v>1787.1405</v>
      </c>
      <c r="Y171" s="11">
        <v>1785.1042</v>
      </c>
      <c r="Z171" s="11">
        <v>1853.3543999999999</v>
      </c>
      <c r="AA171" s="11">
        <v>326.89359999999999</v>
      </c>
      <c r="AB171" s="11">
        <v>327.15866</v>
      </c>
      <c r="AC171" s="11">
        <v>327.48615999999998</v>
      </c>
      <c r="AD171" s="11">
        <v>327.86680999999999</v>
      </c>
      <c r="AE171" s="7">
        <v>8.9221418749837316</v>
      </c>
      <c r="AF171" s="7">
        <v>10.149976780864508</v>
      </c>
      <c r="AI171" t="e">
        <f>AI170-$AH$170</f>
        <v>#REF!</v>
      </c>
      <c r="AJ171" t="e">
        <f>#REF!</f>
        <v>#REF!</v>
      </c>
      <c r="AK171" s="23" t="e">
        <f t="shared" ref="AK171:AK184" si="11">V171*AI171</f>
        <v>#REF!</v>
      </c>
      <c r="AL171" s="11">
        <v>1</v>
      </c>
      <c r="AM171" s="23">
        <f>V171-AL171/44*12</f>
        <v>9.9295025454545449</v>
      </c>
      <c r="AN171" s="11" t="e">
        <f t="shared" si="10"/>
        <v>#REF!</v>
      </c>
      <c r="AP171">
        <v>397.88696290909093</v>
      </c>
    </row>
    <row r="172" spans="1:42">
      <c r="A172">
        <v>2017</v>
      </c>
      <c r="I172" s="11">
        <v>405.25182000000001</v>
      </c>
      <c r="J172" s="11">
        <v>404.41077000000001</v>
      </c>
      <c r="K172" s="11">
        <v>403.43126999999998</v>
      </c>
      <c r="L172" s="11">
        <v>407.09588000000002</v>
      </c>
      <c r="M172" s="25">
        <v>405.4019367272727</v>
      </c>
      <c r="N172" s="11">
        <v>280.7244</v>
      </c>
      <c r="O172" s="11">
        <v>331.61903999999998</v>
      </c>
      <c r="P172" s="11">
        <v>315.56016</v>
      </c>
      <c r="Q172" s="11">
        <v>397.56432000000001</v>
      </c>
      <c r="R172" s="7">
        <v>9.1478099999999998</v>
      </c>
      <c r="S172" s="7">
        <v>9.4922699999999995</v>
      </c>
      <c r="T172" s="7">
        <v>8.8187899999999999</v>
      </c>
      <c r="U172" s="7">
        <v>10.75393</v>
      </c>
      <c r="V172" s="16">
        <v>10.394921454545454</v>
      </c>
      <c r="W172" s="11">
        <v>1767.1513</v>
      </c>
      <c r="X172" s="11">
        <v>1790.6772000000001</v>
      </c>
      <c r="Y172" s="11">
        <v>1785.9337</v>
      </c>
      <c r="Z172" s="11">
        <v>1869.7085999999999</v>
      </c>
      <c r="AA172" s="11">
        <v>327.49558999999999</v>
      </c>
      <c r="AB172" s="11">
        <v>327.86264</v>
      </c>
      <c r="AC172" s="11">
        <v>328.18265000000002</v>
      </c>
      <c r="AD172" s="11">
        <v>328.74579999999997</v>
      </c>
      <c r="AE172" s="7">
        <v>8.8874533176397303</v>
      </c>
      <c r="AF172" s="7">
        <v>10.328425209689962</v>
      </c>
      <c r="AI172" t="e">
        <f t="shared" ref="AI172:AI184" si="12">AI171-$AH$170</f>
        <v>#REF!</v>
      </c>
      <c r="AJ172" t="e">
        <f>#REF!</f>
        <v>#REF!</v>
      </c>
      <c r="AK172" s="23" t="e">
        <f t="shared" si="11"/>
        <v>#REF!</v>
      </c>
      <c r="AL172" s="11">
        <f>AL171+1</f>
        <v>2</v>
      </c>
      <c r="AM172" s="23">
        <f t="shared" ref="AM172:AM225" si="13">V172-AL172/44*12</f>
        <v>9.8494669090909088</v>
      </c>
      <c r="AN172" s="11" t="e">
        <f t="shared" si="10"/>
        <v>#REF!</v>
      </c>
      <c r="AP172">
        <v>405.4019367272727</v>
      </c>
    </row>
    <row r="173" spans="1:42">
      <c r="A173">
        <v>2018</v>
      </c>
      <c r="I173" s="11">
        <v>407.52882</v>
      </c>
      <c r="J173" s="11">
        <v>406.64292</v>
      </c>
      <c r="K173" s="11">
        <v>405.42513000000002</v>
      </c>
      <c r="L173" s="11">
        <v>409.92701</v>
      </c>
      <c r="M173" s="25">
        <v>412.91691054545447</v>
      </c>
      <c r="N173" s="11">
        <v>272.7389</v>
      </c>
      <c r="O173" s="11">
        <v>332.91536000000002</v>
      </c>
      <c r="P173" s="11">
        <v>314.25664</v>
      </c>
      <c r="Q173" s="11">
        <v>404.73158000000001</v>
      </c>
      <c r="R173" s="7">
        <v>9.1944400000000002</v>
      </c>
      <c r="S173" s="7">
        <v>9.6186799999999995</v>
      </c>
      <c r="T173" s="7">
        <v>8.86266</v>
      </c>
      <c r="U173" s="7">
        <v>11.01512</v>
      </c>
      <c r="V173" s="16">
        <v>10.587613090909089</v>
      </c>
      <c r="W173" s="11">
        <v>1756.7736</v>
      </c>
      <c r="X173" s="11">
        <v>1794.2446</v>
      </c>
      <c r="Y173" s="11">
        <v>1786.3037999999999</v>
      </c>
      <c r="Z173" s="11">
        <v>1886.932</v>
      </c>
      <c r="AA173" s="11">
        <v>328.08193999999997</v>
      </c>
      <c r="AB173" s="11">
        <v>328.56810999999999</v>
      </c>
      <c r="AC173" s="11">
        <v>328.86734999999999</v>
      </c>
      <c r="AD173" s="11">
        <v>329.64686</v>
      </c>
      <c r="AE173" s="7">
        <v>8.8527647602957309</v>
      </c>
      <c r="AF173" s="7">
        <v>10.506873638515421</v>
      </c>
      <c r="AI173" t="e">
        <f t="shared" si="12"/>
        <v>#REF!</v>
      </c>
      <c r="AJ173" t="e">
        <f>#REF!</f>
        <v>#REF!</v>
      </c>
      <c r="AK173" s="23" t="e">
        <f t="shared" si="11"/>
        <v>#REF!</v>
      </c>
      <c r="AL173" s="11">
        <f t="shared" ref="AL173:AL190" si="14">AL172+1</f>
        <v>3</v>
      </c>
      <c r="AM173" s="23">
        <f t="shared" si="13"/>
        <v>9.769431272727271</v>
      </c>
      <c r="AN173" s="11" t="e">
        <f t="shared" si="10"/>
        <v>#REF!</v>
      </c>
      <c r="AP173">
        <v>412.91691054545447</v>
      </c>
    </row>
    <row r="174" spans="1:42">
      <c r="A174">
        <v>2019</v>
      </c>
      <c r="I174" s="11">
        <v>409.80029000000002</v>
      </c>
      <c r="J174" s="11">
        <v>408.88170000000002</v>
      </c>
      <c r="K174" s="11">
        <v>407.40082999999998</v>
      </c>
      <c r="L174" s="11">
        <v>412.82150999999999</v>
      </c>
      <c r="M174" s="25">
        <v>420.43188436363636</v>
      </c>
      <c r="N174" s="11">
        <v>264.7534</v>
      </c>
      <c r="O174" s="11">
        <v>334.21168</v>
      </c>
      <c r="P174" s="11">
        <v>312.95312000000001</v>
      </c>
      <c r="Q174" s="11">
        <v>411.89884000000001</v>
      </c>
      <c r="R174" s="7">
        <v>9.2410700000000006</v>
      </c>
      <c r="S174" s="7">
        <v>9.7450899999999994</v>
      </c>
      <c r="T174" s="7">
        <v>8.9065300000000001</v>
      </c>
      <c r="U174" s="7">
        <v>11.27631</v>
      </c>
      <c r="V174" s="16">
        <v>10.780304727272727</v>
      </c>
      <c r="W174" s="11">
        <v>1744.5114000000001</v>
      </c>
      <c r="X174" s="11">
        <v>1797.8331000000001</v>
      </c>
      <c r="Y174" s="11">
        <v>1786.2465999999999</v>
      </c>
      <c r="Z174" s="11">
        <v>1904.9443000000001</v>
      </c>
      <c r="AA174" s="11">
        <v>328.65280000000001</v>
      </c>
      <c r="AB174" s="11">
        <v>329.27503000000002</v>
      </c>
      <c r="AC174" s="11">
        <v>329.54034000000001</v>
      </c>
      <c r="AD174" s="11">
        <v>330.56979999999999</v>
      </c>
      <c r="AE174" s="7">
        <v>8.8180762029517314</v>
      </c>
      <c r="AF174" s="7">
        <v>10.685322067340877</v>
      </c>
      <c r="AI174" t="e">
        <f t="shared" si="12"/>
        <v>#REF!</v>
      </c>
      <c r="AJ174" t="e">
        <f>#REF!</f>
        <v>#REF!</v>
      </c>
      <c r="AK174" s="23" t="e">
        <f t="shared" si="11"/>
        <v>#REF!</v>
      </c>
      <c r="AL174" s="11">
        <f t="shared" si="14"/>
        <v>4</v>
      </c>
      <c r="AM174" s="23">
        <f t="shared" si="13"/>
        <v>9.6893956363636349</v>
      </c>
      <c r="AN174" s="11" t="e">
        <f t="shared" si="10"/>
        <v>#REF!</v>
      </c>
      <c r="AP174">
        <v>420.43188436363636</v>
      </c>
    </row>
    <row r="175" spans="1:42">
      <c r="A175">
        <v>2020</v>
      </c>
      <c r="I175" s="11">
        <v>412.06783000000001</v>
      </c>
      <c r="J175" s="11">
        <v>411.12867999999997</v>
      </c>
      <c r="K175" s="11">
        <v>409.36025999999998</v>
      </c>
      <c r="L175" s="11">
        <v>415.78021999999999</v>
      </c>
      <c r="M175" s="25">
        <v>427.94685818181824</v>
      </c>
      <c r="N175" s="11">
        <v>256.7679</v>
      </c>
      <c r="O175" s="11">
        <v>335.50799999999998</v>
      </c>
      <c r="P175" s="11">
        <v>311.64960000000002</v>
      </c>
      <c r="Q175" s="11">
        <v>419.06610000000001</v>
      </c>
      <c r="R175" s="7">
        <v>9.2876999999999992</v>
      </c>
      <c r="S175" s="7">
        <v>9.8714999999999993</v>
      </c>
      <c r="T175" s="7">
        <v>8.9504000000000001</v>
      </c>
      <c r="U175" s="7">
        <v>11.5375</v>
      </c>
      <c r="V175" s="16">
        <v>10.972996363636366</v>
      </c>
      <c r="W175" s="11">
        <v>1730.518</v>
      </c>
      <c r="X175" s="11">
        <v>1801.4336000000001</v>
      </c>
      <c r="Y175" s="11">
        <v>1785.7913000000001</v>
      </c>
      <c r="Z175" s="11">
        <v>1923.671</v>
      </c>
      <c r="AA175" s="11">
        <v>329.20830000000001</v>
      </c>
      <c r="AB175" s="11">
        <v>329.98340999999999</v>
      </c>
      <c r="AC175" s="11">
        <v>330.20175</v>
      </c>
      <c r="AD175" s="11">
        <v>331.51441</v>
      </c>
      <c r="AE175" s="7">
        <v>8.7833876456077338</v>
      </c>
      <c r="AF175" s="7">
        <v>10.863770496166326</v>
      </c>
      <c r="AI175" t="e">
        <f t="shared" si="12"/>
        <v>#REF!</v>
      </c>
      <c r="AJ175" t="e">
        <f>#REF!</f>
        <v>#REF!</v>
      </c>
      <c r="AK175" s="23" t="e">
        <f t="shared" si="11"/>
        <v>#REF!</v>
      </c>
      <c r="AL175" s="11">
        <f t="shared" si="14"/>
        <v>5</v>
      </c>
      <c r="AM175" s="23">
        <f t="shared" si="13"/>
        <v>9.6093600000000023</v>
      </c>
      <c r="AN175" s="11" t="e">
        <f t="shared" si="10"/>
        <v>#REF!</v>
      </c>
      <c r="AP175">
        <v>427.94685818181824</v>
      </c>
    </row>
    <row r="176" spans="1:42">
      <c r="A176">
        <v>2021</v>
      </c>
      <c r="I176" s="11">
        <v>414.32565</v>
      </c>
      <c r="J176" s="11">
        <v>413.37804</v>
      </c>
      <c r="K176" s="11">
        <v>411.29764</v>
      </c>
      <c r="L176" s="11">
        <v>418.79629</v>
      </c>
      <c r="M176" s="25">
        <v>432.86800581818181</v>
      </c>
      <c r="N176" s="11">
        <v>254.65432999999999</v>
      </c>
      <c r="O176" s="11">
        <v>335.85701</v>
      </c>
      <c r="P176" s="11">
        <v>313.11563999999998</v>
      </c>
      <c r="Q176" s="11">
        <v>425.58022</v>
      </c>
      <c r="R176" s="7">
        <v>9.0746199999999995</v>
      </c>
      <c r="S176" s="7">
        <v>9.9796800000000001</v>
      </c>
      <c r="T176" s="7">
        <v>9.0548699999999993</v>
      </c>
      <c r="U176" s="7">
        <v>11.767659999999999</v>
      </c>
      <c r="V176" s="16">
        <v>11.099179636363637</v>
      </c>
      <c r="W176" s="11">
        <v>1714.8713</v>
      </c>
      <c r="X176" s="11">
        <v>1804.9692</v>
      </c>
      <c r="Y176" s="11">
        <v>1784.8938000000001</v>
      </c>
      <c r="Z176" s="11">
        <v>1942.9668999999999</v>
      </c>
      <c r="AA176" s="11">
        <v>329.74858</v>
      </c>
      <c r="AB176" s="11">
        <v>330.69322</v>
      </c>
      <c r="AC176" s="11">
        <v>330.85165999999998</v>
      </c>
      <c r="AD176" s="11">
        <v>332.48050000000001</v>
      </c>
      <c r="AE176" s="7">
        <v>8.6846449508527552</v>
      </c>
      <c r="AF176" s="7">
        <v>10.966432217696912</v>
      </c>
      <c r="AI176" t="e">
        <f t="shared" si="12"/>
        <v>#REF!</v>
      </c>
      <c r="AJ176" t="e">
        <f>#REF!</f>
        <v>#REF!</v>
      </c>
      <c r="AK176" s="23" t="e">
        <f t="shared" si="11"/>
        <v>#REF!</v>
      </c>
      <c r="AL176" s="11">
        <f t="shared" si="14"/>
        <v>6</v>
      </c>
      <c r="AM176" s="23">
        <f t="shared" si="13"/>
        <v>9.4628160000000001</v>
      </c>
      <c r="AN176" s="11" t="e">
        <f t="shared" si="10"/>
        <v>#REF!</v>
      </c>
      <c r="AP176">
        <v>432.86800581818181</v>
      </c>
    </row>
    <row r="177" spans="1:42">
      <c r="A177">
        <v>2022</v>
      </c>
      <c r="I177" s="11">
        <v>416.51661999999999</v>
      </c>
      <c r="J177" s="11">
        <v>415.63943999999998</v>
      </c>
      <c r="K177" s="11">
        <v>413.21902999999998</v>
      </c>
      <c r="L177" s="11">
        <v>421.86439000000001</v>
      </c>
      <c r="M177" s="25">
        <v>437.7891534545455</v>
      </c>
      <c r="N177" s="11">
        <v>252.54076000000001</v>
      </c>
      <c r="O177" s="11">
        <v>336.20602000000002</v>
      </c>
      <c r="P177" s="11">
        <v>314.58168000000001</v>
      </c>
      <c r="Q177" s="11">
        <v>432.09433999999999</v>
      </c>
      <c r="R177" s="7">
        <v>8.8615399999999998</v>
      </c>
      <c r="S177" s="7">
        <v>10.087859999999999</v>
      </c>
      <c r="T177" s="7">
        <v>9.1593400000000003</v>
      </c>
      <c r="U177" s="7">
        <v>11.997820000000001</v>
      </c>
      <c r="V177" s="16">
        <v>11.22536290909091</v>
      </c>
      <c r="W177" s="11">
        <v>1698.7239</v>
      </c>
      <c r="X177" s="11">
        <v>1808.3032000000001</v>
      </c>
      <c r="Y177" s="11">
        <v>1784.0299</v>
      </c>
      <c r="Z177" s="11">
        <v>1962.6522</v>
      </c>
      <c r="AA177" s="11">
        <v>330.27812</v>
      </c>
      <c r="AB177" s="11">
        <v>331.40413999999998</v>
      </c>
      <c r="AC177" s="11">
        <v>331.50207999999998</v>
      </c>
      <c r="AD177" s="11">
        <v>333.46600000000001</v>
      </c>
      <c r="AE177" s="7">
        <v>8.5859022560977785</v>
      </c>
      <c r="AF177" s="7">
        <v>11.069093939227493</v>
      </c>
      <c r="AI177" t="e">
        <f t="shared" si="12"/>
        <v>#REF!</v>
      </c>
      <c r="AJ177" t="e">
        <f>#REF!</f>
        <v>#REF!</v>
      </c>
      <c r="AK177" s="23" t="e">
        <f t="shared" si="11"/>
        <v>#REF!</v>
      </c>
      <c r="AL177" s="11">
        <f t="shared" si="14"/>
        <v>7</v>
      </c>
      <c r="AM177" s="23">
        <f t="shared" si="13"/>
        <v>9.3162720000000014</v>
      </c>
      <c r="AN177" s="11" t="e">
        <f t="shared" si="10"/>
        <v>#REF!</v>
      </c>
      <c r="AP177">
        <v>437.7891534545455</v>
      </c>
    </row>
    <row r="178" spans="1:42">
      <c r="A178">
        <v>2023</v>
      </c>
      <c r="I178" s="11">
        <v>418.60322000000002</v>
      </c>
      <c r="J178" s="11">
        <v>417.93551000000002</v>
      </c>
      <c r="K178" s="11">
        <v>415.14445000000001</v>
      </c>
      <c r="L178" s="11">
        <v>424.99468999999999</v>
      </c>
      <c r="M178" s="25">
        <v>442.71030109090913</v>
      </c>
      <c r="N178" s="11">
        <v>250.42719</v>
      </c>
      <c r="O178" s="11">
        <v>336.55502999999999</v>
      </c>
      <c r="P178" s="11">
        <v>316.04772000000003</v>
      </c>
      <c r="Q178" s="11">
        <v>438.60845999999998</v>
      </c>
      <c r="R178" s="7">
        <v>8.64846</v>
      </c>
      <c r="S178" s="7">
        <v>10.19604</v>
      </c>
      <c r="T178" s="7">
        <v>9.2638099999999994</v>
      </c>
      <c r="U178" s="7">
        <v>12.227980000000001</v>
      </c>
      <c r="V178" s="16">
        <v>11.351546181818183</v>
      </c>
      <c r="W178" s="11">
        <v>1683.3058000000001</v>
      </c>
      <c r="X178" s="11">
        <v>1811.4033999999999</v>
      </c>
      <c r="Y178" s="11">
        <v>1783.7309</v>
      </c>
      <c r="Z178" s="11">
        <v>1982.6669999999999</v>
      </c>
      <c r="AA178" s="11">
        <v>330.80135999999999</v>
      </c>
      <c r="AB178" s="11">
        <v>332.11581999999999</v>
      </c>
      <c r="AC178" s="11">
        <v>332.16500000000002</v>
      </c>
      <c r="AD178" s="11">
        <v>334.46888000000001</v>
      </c>
      <c r="AE178" s="7">
        <v>8.4871595613428017</v>
      </c>
      <c r="AF178" s="7">
        <v>11.171755660758075</v>
      </c>
      <c r="AI178" t="e">
        <f t="shared" si="12"/>
        <v>#REF!</v>
      </c>
      <c r="AJ178" t="e">
        <f>#REF!</f>
        <v>#REF!</v>
      </c>
      <c r="AK178" s="23" t="e">
        <f t="shared" si="11"/>
        <v>#REF!</v>
      </c>
      <c r="AL178" s="11">
        <f t="shared" si="14"/>
        <v>8</v>
      </c>
      <c r="AM178" s="23">
        <f t="shared" si="13"/>
        <v>9.169728000000001</v>
      </c>
      <c r="AN178" s="11" t="e">
        <f t="shared" si="10"/>
        <v>#REF!</v>
      </c>
      <c r="AP178">
        <v>442.71030109090913</v>
      </c>
    </row>
    <row r="179" spans="1:42">
      <c r="A179">
        <v>2024</v>
      </c>
      <c r="I179" s="11">
        <v>420.60131999999999</v>
      </c>
      <c r="J179" s="11">
        <v>420.27395000000001</v>
      </c>
      <c r="K179" s="11">
        <v>417.08292</v>
      </c>
      <c r="L179" s="11">
        <v>428.19734</v>
      </c>
      <c r="M179" s="25">
        <v>447.63144872727281</v>
      </c>
      <c r="N179" s="11">
        <v>248.31361999999999</v>
      </c>
      <c r="O179" s="11">
        <v>336.90404000000001</v>
      </c>
      <c r="P179" s="11">
        <v>317.51375999999999</v>
      </c>
      <c r="Q179" s="11">
        <v>445.12258000000003</v>
      </c>
      <c r="R179" s="7">
        <v>8.4353800000000003</v>
      </c>
      <c r="S179" s="7">
        <v>10.304220000000001</v>
      </c>
      <c r="T179" s="7">
        <v>9.3682800000000004</v>
      </c>
      <c r="U179" s="7">
        <v>12.45814</v>
      </c>
      <c r="V179" s="16">
        <v>11.477729454545457</v>
      </c>
      <c r="W179" s="11">
        <v>1668.8253</v>
      </c>
      <c r="X179" s="11">
        <v>1814.3244999999999</v>
      </c>
      <c r="Y179" s="11">
        <v>1783.9867999999999</v>
      </c>
      <c r="Z179" s="11">
        <v>2003.0226</v>
      </c>
      <c r="AA179" s="11">
        <v>331.31844000000001</v>
      </c>
      <c r="AB179" s="11">
        <v>332.82825000000003</v>
      </c>
      <c r="AC179" s="11">
        <v>332.84050000000002</v>
      </c>
      <c r="AD179" s="11">
        <v>335.48892999999998</v>
      </c>
      <c r="AE179" s="7">
        <v>8.3884168665878232</v>
      </c>
      <c r="AF179" s="7">
        <v>11.274417382288656</v>
      </c>
      <c r="AI179" t="e">
        <f t="shared" si="12"/>
        <v>#REF!</v>
      </c>
      <c r="AJ179" t="e">
        <f>#REF!</f>
        <v>#REF!</v>
      </c>
      <c r="AK179" s="23" t="e">
        <f t="shared" si="11"/>
        <v>#REF!</v>
      </c>
      <c r="AL179" s="11">
        <f t="shared" si="14"/>
        <v>9</v>
      </c>
      <c r="AM179" s="23">
        <f t="shared" si="13"/>
        <v>9.0231840000000023</v>
      </c>
      <c r="AN179" s="11" t="e">
        <f t="shared" si="10"/>
        <v>#REF!</v>
      </c>
      <c r="AP179">
        <v>447.63144872727281</v>
      </c>
    </row>
    <row r="180" spans="1:42">
      <c r="A180">
        <v>2025</v>
      </c>
      <c r="I180" s="11">
        <v>422.51575000000003</v>
      </c>
      <c r="J180" s="11">
        <v>422.65593000000001</v>
      </c>
      <c r="K180" s="11">
        <v>419.03635000000003</v>
      </c>
      <c r="L180" s="11">
        <v>431.47473000000002</v>
      </c>
      <c r="M180" s="25">
        <v>452.55259636363633</v>
      </c>
      <c r="N180" s="11">
        <v>246.20005</v>
      </c>
      <c r="O180" s="11">
        <v>337.25304999999997</v>
      </c>
      <c r="P180" s="11">
        <v>318.97980000000001</v>
      </c>
      <c r="Q180" s="11">
        <v>451.63670000000002</v>
      </c>
      <c r="R180" s="7">
        <v>8.2223000000000006</v>
      </c>
      <c r="S180" s="7">
        <v>10.4124</v>
      </c>
      <c r="T180" s="7">
        <v>9.4727499999999996</v>
      </c>
      <c r="U180" s="7">
        <v>12.6883</v>
      </c>
      <c r="V180" s="16">
        <v>11.603912727272727</v>
      </c>
      <c r="W180" s="11">
        <v>1655.3672999999999</v>
      </c>
      <c r="X180" s="11">
        <v>1817.1155000000001</v>
      </c>
      <c r="Y180" s="11">
        <v>1784.7855999999999</v>
      </c>
      <c r="Z180" s="11">
        <v>2023.7268999999999</v>
      </c>
      <c r="AA180" s="11">
        <v>331.8295</v>
      </c>
      <c r="AB180" s="11">
        <v>333.54142999999999</v>
      </c>
      <c r="AC180" s="11">
        <v>333.52868000000001</v>
      </c>
      <c r="AD180" s="11">
        <v>336.52596999999997</v>
      </c>
      <c r="AE180" s="7">
        <v>8.2896741718328464</v>
      </c>
      <c r="AF180" s="7">
        <v>11.377079103819241</v>
      </c>
      <c r="AI180" t="e">
        <f t="shared" si="12"/>
        <v>#REF!</v>
      </c>
      <c r="AJ180" t="e">
        <f>#REF!</f>
        <v>#REF!</v>
      </c>
      <c r="AK180" s="23" t="e">
        <f t="shared" si="11"/>
        <v>#REF!</v>
      </c>
      <c r="AL180" s="11">
        <f t="shared" si="14"/>
        <v>10</v>
      </c>
      <c r="AM180" s="23">
        <f t="shared" si="13"/>
        <v>8.8766400000000001</v>
      </c>
      <c r="AN180" s="11" t="e">
        <f t="shared" si="10"/>
        <v>#REF!</v>
      </c>
      <c r="AP180">
        <v>452.55259636363633</v>
      </c>
    </row>
    <row r="181" spans="1:42">
      <c r="A181">
        <v>2026</v>
      </c>
      <c r="I181" s="11">
        <v>424.34901000000002</v>
      </c>
      <c r="J181" s="11">
        <v>425.07983000000002</v>
      </c>
      <c r="K181" s="11">
        <v>421.00380000000001</v>
      </c>
      <c r="L181" s="11">
        <v>434.82619</v>
      </c>
      <c r="M181" s="25">
        <v>455.18318181818182</v>
      </c>
      <c r="N181" s="11">
        <v>244.08647999999999</v>
      </c>
      <c r="O181" s="11">
        <v>337.60205999999999</v>
      </c>
      <c r="P181" s="11">
        <v>320.44583999999998</v>
      </c>
      <c r="Q181" s="11">
        <v>458.15082000000001</v>
      </c>
      <c r="R181" s="7">
        <v>8.0092199999999991</v>
      </c>
      <c r="S181" s="7">
        <v>10.520580000000001</v>
      </c>
      <c r="T181" s="7">
        <v>9.5772200000000005</v>
      </c>
      <c r="U181" s="7">
        <v>12.91846</v>
      </c>
      <c r="V181" s="16">
        <v>11.671363636363637</v>
      </c>
      <c r="W181" s="11">
        <v>1642.8547000000001</v>
      </c>
      <c r="X181" s="11">
        <v>1819.8284000000001</v>
      </c>
      <c r="Y181" s="11">
        <v>1786.1233999999999</v>
      </c>
      <c r="Z181" s="11">
        <v>2044.7958000000001</v>
      </c>
      <c r="AA181" s="11">
        <v>332.33463</v>
      </c>
      <c r="AB181" s="11">
        <v>334.25533999999999</v>
      </c>
      <c r="AC181" s="11">
        <v>334.22958</v>
      </c>
      <c r="AD181" s="11">
        <v>337.57981000000001</v>
      </c>
      <c r="AE181" s="7">
        <v>8.1537855063663027</v>
      </c>
      <c r="AF181" s="7">
        <v>11.4092327100233</v>
      </c>
      <c r="AI181" t="e">
        <f t="shared" si="12"/>
        <v>#REF!</v>
      </c>
      <c r="AJ181" t="e">
        <f>#REF!</f>
        <v>#REF!</v>
      </c>
      <c r="AK181" s="23" t="e">
        <f t="shared" si="11"/>
        <v>#REF!</v>
      </c>
      <c r="AL181" s="11">
        <f t="shared" si="14"/>
        <v>11</v>
      </c>
      <c r="AM181" s="23">
        <f t="shared" si="13"/>
        <v>8.6713636363636368</v>
      </c>
      <c r="AN181" s="11" t="e">
        <f t="shared" si="10"/>
        <v>#REF!</v>
      </c>
      <c r="AP181">
        <v>455.18318181818182</v>
      </c>
    </row>
    <row r="182" spans="1:42">
      <c r="A182">
        <v>2027</v>
      </c>
      <c r="I182" s="11">
        <v>426.09674999999999</v>
      </c>
      <c r="J182" s="11">
        <v>427.53791000000001</v>
      </c>
      <c r="K182" s="11">
        <v>422.97811999999999</v>
      </c>
      <c r="L182" s="11">
        <v>438.24455999999998</v>
      </c>
      <c r="M182" s="25">
        <v>457.81376727272732</v>
      </c>
      <c r="N182" s="11">
        <v>241.97291000000001</v>
      </c>
      <c r="O182" s="11">
        <v>337.95107000000002</v>
      </c>
      <c r="P182" s="11">
        <v>321.91188</v>
      </c>
      <c r="Q182" s="11">
        <v>464.66494</v>
      </c>
      <c r="R182" s="7">
        <v>7.7961400000000003</v>
      </c>
      <c r="S182" s="7">
        <v>10.62876</v>
      </c>
      <c r="T182" s="7">
        <v>9.6816899999999997</v>
      </c>
      <c r="U182" s="7">
        <v>13.148619999999999</v>
      </c>
      <c r="V182" s="16">
        <v>11.738814545454547</v>
      </c>
      <c r="W182" s="11">
        <v>1631.1868999999999</v>
      </c>
      <c r="X182" s="11">
        <v>1822.4757999999999</v>
      </c>
      <c r="Y182" s="11">
        <v>1787.962</v>
      </c>
      <c r="Z182" s="11">
        <v>2066.2057</v>
      </c>
      <c r="AA182" s="11">
        <v>332.83393000000001</v>
      </c>
      <c r="AB182" s="11">
        <v>334.96996999999999</v>
      </c>
      <c r="AC182" s="11">
        <v>334.94313</v>
      </c>
      <c r="AD182" s="11">
        <v>338.65030999999999</v>
      </c>
      <c r="AE182" s="7">
        <v>8.0178968408997591</v>
      </c>
      <c r="AF182" s="7">
        <v>11.441386316227362</v>
      </c>
      <c r="AH182">
        <v>34</v>
      </c>
      <c r="AI182" t="e">
        <f t="shared" si="12"/>
        <v>#REF!</v>
      </c>
      <c r="AJ182" t="e">
        <f>#REF!</f>
        <v>#REF!</v>
      </c>
      <c r="AK182" s="23" t="e">
        <f t="shared" si="11"/>
        <v>#REF!</v>
      </c>
      <c r="AL182" s="11">
        <f t="shared" si="14"/>
        <v>12</v>
      </c>
      <c r="AM182" s="23">
        <f t="shared" si="13"/>
        <v>8.4660872727272753</v>
      </c>
      <c r="AN182" s="11" t="e">
        <f t="shared" si="10"/>
        <v>#REF!</v>
      </c>
      <c r="AP182">
        <v>457.81376727272732</v>
      </c>
    </row>
    <row r="183" spans="1:42">
      <c r="A183">
        <v>2028</v>
      </c>
      <c r="I183" s="11">
        <v>427.75232</v>
      </c>
      <c r="J183" s="11">
        <v>430.0206</v>
      </c>
      <c r="K183" s="11">
        <v>424.95028000000002</v>
      </c>
      <c r="L183" s="11">
        <v>441.7208</v>
      </c>
      <c r="M183" s="25">
        <v>460.44435272727276</v>
      </c>
      <c r="N183" s="11">
        <v>239.85934</v>
      </c>
      <c r="O183" s="11">
        <v>338.30007999999998</v>
      </c>
      <c r="P183" s="11">
        <v>323.37792000000002</v>
      </c>
      <c r="Q183" s="11">
        <v>471.17905999999999</v>
      </c>
      <c r="R183" s="7">
        <v>7.5830599999999997</v>
      </c>
      <c r="S183" s="7">
        <v>10.736940000000001</v>
      </c>
      <c r="T183" s="7">
        <v>9.7861600000000006</v>
      </c>
      <c r="U183" s="7">
        <v>13.378780000000001</v>
      </c>
      <c r="V183" s="16">
        <v>11.806265454545455</v>
      </c>
      <c r="W183" s="11">
        <v>1620.2505000000001</v>
      </c>
      <c r="X183" s="11">
        <v>1825.0416</v>
      </c>
      <c r="Y183" s="11">
        <v>1790.2392</v>
      </c>
      <c r="Z183" s="11">
        <v>2087.9036000000001</v>
      </c>
      <c r="AA183" s="11">
        <v>333.32742999999999</v>
      </c>
      <c r="AB183" s="11">
        <v>335.68531000000002</v>
      </c>
      <c r="AC183" s="11">
        <v>335.66923000000003</v>
      </c>
      <c r="AD183" s="11">
        <v>339.73728999999997</v>
      </c>
      <c r="AE183" s="7">
        <v>7.8820081754332154</v>
      </c>
      <c r="AF183" s="7">
        <v>11.473539922431423</v>
      </c>
      <c r="AH183">
        <v>36</v>
      </c>
      <c r="AI183" t="e">
        <f t="shared" si="12"/>
        <v>#REF!</v>
      </c>
      <c r="AJ183" t="e">
        <f>#REF!</f>
        <v>#REF!</v>
      </c>
      <c r="AK183" s="23" t="e">
        <f t="shared" si="11"/>
        <v>#REF!</v>
      </c>
      <c r="AL183" s="11">
        <f t="shared" si="14"/>
        <v>13</v>
      </c>
      <c r="AM183" s="23">
        <f t="shared" si="13"/>
        <v>8.2608109090909103</v>
      </c>
      <c r="AN183" s="11" t="e">
        <f t="shared" si="10"/>
        <v>#REF!</v>
      </c>
      <c r="AP183">
        <v>460.44435272727276</v>
      </c>
    </row>
    <row r="184" spans="1:42">
      <c r="A184">
        <v>2029</v>
      </c>
      <c r="I184" s="11">
        <v>429.31380999999999</v>
      </c>
      <c r="J184" s="11">
        <v>432.52339999999998</v>
      </c>
      <c r="K184" s="11">
        <v>426.91631000000001</v>
      </c>
      <c r="L184" s="11">
        <v>445.25085000000001</v>
      </c>
      <c r="M184" s="25">
        <v>463.07493818181825</v>
      </c>
      <c r="N184" s="11">
        <v>237.74576999999999</v>
      </c>
      <c r="O184" s="11">
        <v>338.64909</v>
      </c>
      <c r="P184" s="11">
        <v>324.84395999999998</v>
      </c>
      <c r="Q184" s="11">
        <v>477.69317999999998</v>
      </c>
      <c r="R184" s="7">
        <v>7.36998</v>
      </c>
      <c r="S184" s="7">
        <v>10.84512</v>
      </c>
      <c r="T184" s="7">
        <v>9.8906299999999998</v>
      </c>
      <c r="U184" s="7">
        <v>13.60894</v>
      </c>
      <c r="V184" s="16">
        <v>11.873716363636365</v>
      </c>
      <c r="W184" s="11">
        <v>1609.952</v>
      </c>
      <c r="X184" s="11">
        <v>1827.5186000000001</v>
      </c>
      <c r="Y184" s="11">
        <v>1792.9056</v>
      </c>
      <c r="Z184" s="11">
        <v>2109.8490000000002</v>
      </c>
      <c r="AA184" s="11">
        <v>333.81518999999997</v>
      </c>
      <c r="AB184" s="11">
        <v>336.40136000000001</v>
      </c>
      <c r="AC184" s="11">
        <v>336.40777000000003</v>
      </c>
      <c r="AD184" s="11">
        <v>340.84061000000003</v>
      </c>
      <c r="AE184" s="7">
        <v>7.7461195099666709</v>
      </c>
      <c r="AF184" s="7">
        <v>11.505693528635481</v>
      </c>
      <c r="AI184" t="e">
        <f t="shared" si="12"/>
        <v>#REF!</v>
      </c>
      <c r="AJ184" t="e">
        <f>#REF!</f>
        <v>#REF!</v>
      </c>
      <c r="AK184" s="23" t="e">
        <f t="shared" si="11"/>
        <v>#REF!</v>
      </c>
      <c r="AL184" s="11">
        <f t="shared" si="14"/>
        <v>14</v>
      </c>
      <c r="AM184" s="23">
        <f t="shared" si="13"/>
        <v>8.0555345454545471</v>
      </c>
      <c r="AN184" s="11" t="e">
        <f t="shared" si="10"/>
        <v>#REF!</v>
      </c>
      <c r="AP184">
        <v>463.07493818181825</v>
      </c>
    </row>
    <row r="185" spans="1:42" s="28" customFormat="1">
      <c r="A185" s="28">
        <v>2030</v>
      </c>
      <c r="B185" s="29"/>
      <c r="C185" s="29"/>
      <c r="D185" s="29"/>
      <c r="E185" s="29"/>
      <c r="F185" s="29"/>
      <c r="G185" s="25"/>
      <c r="H185" s="30"/>
      <c r="I185" s="25">
        <v>430.78314999999998</v>
      </c>
      <c r="J185" s="25">
        <v>435.04593999999997</v>
      </c>
      <c r="K185" s="25">
        <v>428.87628999999998</v>
      </c>
      <c r="L185" s="25">
        <v>448.83485000000002</v>
      </c>
      <c r="M185" s="25">
        <v>465.70552363636375</v>
      </c>
      <c r="N185" s="25">
        <v>235.63220000000001</v>
      </c>
      <c r="O185" s="25">
        <v>338.99810000000002</v>
      </c>
      <c r="P185" s="25">
        <v>326.31</v>
      </c>
      <c r="Q185" s="25">
        <v>484.20729999999998</v>
      </c>
      <c r="R185" s="29">
        <v>7.1569000000000003</v>
      </c>
      <c r="S185" s="29">
        <v>10.9533</v>
      </c>
      <c r="T185" s="29">
        <v>9.9951000000000008</v>
      </c>
      <c r="U185" s="29">
        <v>13.8391</v>
      </c>
      <c r="V185" s="29">
        <v>11.941167272727276</v>
      </c>
      <c r="W185" s="25">
        <v>1600.2154</v>
      </c>
      <c r="X185" s="25">
        <v>1829.9083000000001</v>
      </c>
      <c r="Y185" s="25">
        <v>1795.9236000000001</v>
      </c>
      <c r="Z185" s="25">
        <v>2132.0135</v>
      </c>
      <c r="AA185" s="25">
        <v>334.29728</v>
      </c>
      <c r="AB185" s="25">
        <v>337.11811</v>
      </c>
      <c r="AC185" s="25">
        <v>337.15861999999998</v>
      </c>
      <c r="AD185" s="25">
        <v>341.96012000000002</v>
      </c>
      <c r="AE185" s="29">
        <v>7.6102308445001254</v>
      </c>
      <c r="AF185" s="29">
        <v>11.537847134839541</v>
      </c>
      <c r="AG185" s="30"/>
      <c r="AH185" s="28">
        <f>AK185/50</f>
        <v>0.22555538181818185</v>
      </c>
      <c r="AI185" s="28">
        <f>AH182/AH183</f>
        <v>0.94444444444444442</v>
      </c>
      <c r="AJ185" s="28" t="e">
        <f>#REF!</f>
        <v>#REF!</v>
      </c>
      <c r="AK185" s="23">
        <f>V185*AI185</f>
        <v>11.277769090909093</v>
      </c>
      <c r="AL185" s="11">
        <f t="shared" si="14"/>
        <v>15</v>
      </c>
      <c r="AM185" s="23">
        <f t="shared" si="13"/>
        <v>7.8502581818181847</v>
      </c>
      <c r="AN185" s="25" t="e">
        <f t="shared" si="10"/>
        <v>#REF!</v>
      </c>
      <c r="AO185" s="28" t="e">
        <f>AN185/50</f>
        <v>#REF!</v>
      </c>
      <c r="AP185" s="28">
        <v>465.70552363636375</v>
      </c>
    </row>
    <row r="186" spans="1:42">
      <c r="A186">
        <v>2031</v>
      </c>
      <c r="I186" s="11">
        <v>432.16343999999998</v>
      </c>
      <c r="J186" s="11">
        <v>437.58886000000001</v>
      </c>
      <c r="K186" s="11">
        <v>430.83199999999999</v>
      </c>
      <c r="L186" s="11">
        <v>452.47359</v>
      </c>
      <c r="M186" s="25">
        <v>464.40975927272729</v>
      </c>
      <c r="N186" s="11">
        <v>234.57183000000001</v>
      </c>
      <c r="O186" s="11">
        <v>338.85572999999999</v>
      </c>
      <c r="P186" s="11">
        <v>328.09167000000002</v>
      </c>
      <c r="Q186" s="11">
        <v>493.52544999999998</v>
      </c>
      <c r="R186" s="7">
        <v>6.8947000000000003</v>
      </c>
      <c r="S186" s="7">
        <v>10.991770000000001</v>
      </c>
      <c r="T186" s="7">
        <v>10.151020000000001</v>
      </c>
      <c r="U186" s="7">
        <v>14.133850000000001</v>
      </c>
      <c r="V186" s="16">
        <v>11.907942545454546</v>
      </c>
      <c r="W186" s="11">
        <v>1590.9764</v>
      </c>
      <c r="X186" s="11">
        <v>1832.2116000000001</v>
      </c>
      <c r="Y186" s="11">
        <v>1799.2652</v>
      </c>
      <c r="Z186" s="11">
        <v>2154.3674999999998</v>
      </c>
      <c r="AA186" s="11">
        <v>334.77372000000003</v>
      </c>
      <c r="AB186" s="11">
        <v>337.83555999999999</v>
      </c>
      <c r="AC186" s="11">
        <v>337.92167999999998</v>
      </c>
      <c r="AD186" s="11">
        <v>343.09566999999998</v>
      </c>
      <c r="AE186" s="7">
        <v>7.4293524583158508</v>
      </c>
      <c r="AF186" s="7">
        <v>11.454007785720147</v>
      </c>
      <c r="AI186" t="e">
        <f>#REF!</f>
        <v>#REF!</v>
      </c>
      <c r="AJ186" t="e">
        <f>#REF!</f>
        <v>#REF!</v>
      </c>
      <c r="AK186" s="11">
        <f>AK185-$AH$185</f>
        <v>11.05221370909091</v>
      </c>
      <c r="AL186" s="11">
        <f t="shared" si="14"/>
        <v>16</v>
      </c>
      <c r="AM186" s="23">
        <f t="shared" si="13"/>
        <v>7.5443061818181825</v>
      </c>
      <c r="AN186" s="11" t="e">
        <f>AN185-$AO$185</f>
        <v>#REF!</v>
      </c>
      <c r="AP186">
        <v>464.40975927272729</v>
      </c>
    </row>
    <row r="187" spans="1:42">
      <c r="A187">
        <v>2032</v>
      </c>
      <c r="I187" s="11">
        <v>433.43617999999998</v>
      </c>
      <c r="J187" s="11">
        <v>440.13137</v>
      </c>
      <c r="K187" s="11">
        <v>432.80745999999999</v>
      </c>
      <c r="L187" s="11">
        <v>456.17700000000002</v>
      </c>
      <c r="M187" s="25">
        <v>463.11399490909088</v>
      </c>
      <c r="N187" s="11">
        <v>233.51146</v>
      </c>
      <c r="O187" s="11">
        <v>338.71336000000002</v>
      </c>
      <c r="P187" s="11">
        <v>329.87333999999998</v>
      </c>
      <c r="Q187" s="11">
        <v>502.84359999999998</v>
      </c>
      <c r="R187" s="7">
        <v>6.6325000000000003</v>
      </c>
      <c r="S187" s="7">
        <v>11.030239999999999</v>
      </c>
      <c r="T187" s="7">
        <v>10.306940000000001</v>
      </c>
      <c r="U187" s="7">
        <v>14.428599999999999</v>
      </c>
      <c r="V187" s="16">
        <v>11.874717818181818</v>
      </c>
      <c r="W187" s="11">
        <v>1582.2004999999999</v>
      </c>
      <c r="X187" s="11">
        <v>1834.2573</v>
      </c>
      <c r="Y187" s="11">
        <v>1802.8629000000001</v>
      </c>
      <c r="Z187" s="11">
        <v>2177.3915000000002</v>
      </c>
      <c r="AA187" s="11">
        <v>335.24387000000002</v>
      </c>
      <c r="AB187" s="11">
        <v>338.5514</v>
      </c>
      <c r="AC187" s="11">
        <v>338.69708000000003</v>
      </c>
      <c r="AD187" s="11">
        <v>344.24736999999999</v>
      </c>
      <c r="AE187" s="7">
        <v>7.2484740721315779</v>
      </c>
      <c r="AF187" s="7">
        <v>11.370168436600753</v>
      </c>
      <c r="AI187" t="e">
        <f>#REF!</f>
        <v>#REF!</v>
      </c>
      <c r="AJ187" t="e">
        <f>#REF!</f>
        <v>#REF!</v>
      </c>
      <c r="AK187" s="11">
        <f t="shared" ref="AK187:AK235" si="15">AK186-$AH$185</f>
        <v>10.826658327272728</v>
      </c>
      <c r="AL187" s="11">
        <f t="shared" si="14"/>
        <v>17</v>
      </c>
      <c r="AM187" s="23">
        <f t="shared" si="13"/>
        <v>7.2383541818181811</v>
      </c>
      <c r="AN187" s="11" t="e">
        <f t="shared" ref="AN187:AN235" si="16">AN186-$AO$185</f>
        <v>#REF!</v>
      </c>
      <c r="AP187">
        <v>463.11399490909088</v>
      </c>
    </row>
    <row r="188" spans="1:42">
      <c r="A188">
        <v>2033</v>
      </c>
      <c r="I188" s="11">
        <v>434.59273000000002</v>
      </c>
      <c r="J188" s="11">
        <v>442.66419000000002</v>
      </c>
      <c r="K188" s="11">
        <v>434.83148</v>
      </c>
      <c r="L188" s="11">
        <v>459.96397999999999</v>
      </c>
      <c r="M188" s="25">
        <v>461.81823054545441</v>
      </c>
      <c r="N188" s="11">
        <v>232.45108999999999</v>
      </c>
      <c r="O188" s="11">
        <v>338.57098999999999</v>
      </c>
      <c r="P188" s="11">
        <v>331.65501</v>
      </c>
      <c r="Q188" s="11">
        <v>512.16174999999998</v>
      </c>
      <c r="R188" s="7">
        <v>6.3703000000000003</v>
      </c>
      <c r="S188" s="7">
        <v>11.068709999999999</v>
      </c>
      <c r="T188" s="7">
        <v>10.462859999999999</v>
      </c>
      <c r="U188" s="7">
        <v>14.72335</v>
      </c>
      <c r="V188" s="16">
        <v>11.841493090909088</v>
      </c>
      <c r="W188" s="11">
        <v>1573.8792000000001</v>
      </c>
      <c r="X188" s="11">
        <v>1835.9165</v>
      </c>
      <c r="Y188" s="11">
        <v>1806.6744000000001</v>
      </c>
      <c r="Z188" s="11">
        <v>2201.5637999999999</v>
      </c>
      <c r="AA188" s="11">
        <v>335.70704000000001</v>
      </c>
      <c r="AB188" s="11">
        <v>339.26337000000001</v>
      </c>
      <c r="AC188" s="11">
        <v>339.48491000000001</v>
      </c>
      <c r="AD188" s="11">
        <v>345.41534999999999</v>
      </c>
      <c r="AE188" s="7">
        <v>7.0675956859473024</v>
      </c>
      <c r="AF188" s="7">
        <v>11.286329087481358</v>
      </c>
      <c r="AI188" t="e">
        <f>#REF!</f>
        <v>#REF!</v>
      </c>
      <c r="AJ188" t="e">
        <f>#REF!</f>
        <v>#REF!</v>
      </c>
      <c r="AK188" s="11">
        <f t="shared" si="15"/>
        <v>10.601102945454546</v>
      </c>
      <c r="AL188" s="11">
        <f t="shared" si="14"/>
        <v>18</v>
      </c>
      <c r="AM188" s="23">
        <f t="shared" si="13"/>
        <v>6.9324021818181789</v>
      </c>
      <c r="AN188" s="11" t="e">
        <f t="shared" si="16"/>
        <v>#REF!</v>
      </c>
      <c r="AP188">
        <v>461.81823054545441</v>
      </c>
    </row>
    <row r="189" spans="1:42">
      <c r="A189">
        <v>2034</v>
      </c>
      <c r="I189" s="11">
        <v>435.65302000000003</v>
      </c>
      <c r="J189" s="11">
        <v>445.20699000000002</v>
      </c>
      <c r="K189" s="11">
        <v>436.91618999999997</v>
      </c>
      <c r="L189" s="11">
        <v>463.85181</v>
      </c>
      <c r="M189" s="25">
        <v>460.52246618181812</v>
      </c>
      <c r="N189" s="11">
        <v>231.39071999999999</v>
      </c>
      <c r="O189" s="11">
        <v>338.42862000000002</v>
      </c>
      <c r="P189" s="11">
        <v>333.43668000000002</v>
      </c>
      <c r="Q189" s="11">
        <v>521.47990000000004</v>
      </c>
      <c r="R189" s="7">
        <v>6.1081000000000003</v>
      </c>
      <c r="S189" s="7">
        <v>11.10718</v>
      </c>
      <c r="T189" s="7">
        <v>10.618779999999999</v>
      </c>
      <c r="U189" s="7">
        <v>15.0181</v>
      </c>
      <c r="V189" s="16">
        <v>11.808268363636362</v>
      </c>
      <c r="W189" s="11">
        <v>1566.0052000000001</v>
      </c>
      <c r="X189" s="11">
        <v>1837.2698</v>
      </c>
      <c r="Y189" s="11">
        <v>1810.7279000000001</v>
      </c>
      <c r="Z189" s="11">
        <v>2226.8476000000001</v>
      </c>
      <c r="AA189" s="11">
        <v>336.16327999999999</v>
      </c>
      <c r="AB189" s="11">
        <v>339.97143999999997</v>
      </c>
      <c r="AC189" s="11">
        <v>340.28509000000003</v>
      </c>
      <c r="AD189" s="11">
        <v>346.59946000000002</v>
      </c>
      <c r="AE189" s="7">
        <v>6.8867172997630277</v>
      </c>
      <c r="AF189" s="7">
        <v>11.20248973836196</v>
      </c>
      <c r="AI189" t="e">
        <f>#REF!</f>
        <v>#REF!</v>
      </c>
      <c r="AJ189" t="e">
        <f>#REF!</f>
        <v>#REF!</v>
      </c>
      <c r="AK189" s="11">
        <f t="shared" si="15"/>
        <v>10.375547563636363</v>
      </c>
      <c r="AL189" s="11">
        <f t="shared" si="14"/>
        <v>19</v>
      </c>
      <c r="AM189" s="23">
        <f t="shared" si="13"/>
        <v>6.6264501818181802</v>
      </c>
      <c r="AN189" s="11" t="e">
        <f t="shared" si="16"/>
        <v>#REF!</v>
      </c>
      <c r="AP189">
        <v>460.52246618181812</v>
      </c>
    </row>
    <row r="190" spans="1:42">
      <c r="A190">
        <v>2035</v>
      </c>
      <c r="I190" s="11">
        <v>436.62804</v>
      </c>
      <c r="J190" s="11">
        <v>447.76978000000003</v>
      </c>
      <c r="K190" s="11">
        <v>439.06785000000002</v>
      </c>
      <c r="L190" s="11">
        <v>467.85003</v>
      </c>
      <c r="M190" s="25">
        <v>459.22670181818188</v>
      </c>
      <c r="N190" s="11">
        <v>230.33035000000001</v>
      </c>
      <c r="O190" s="11">
        <v>338.28625</v>
      </c>
      <c r="P190" s="11">
        <v>335.21834999999999</v>
      </c>
      <c r="Q190" s="11">
        <v>530.79804999999999</v>
      </c>
      <c r="R190" s="7">
        <v>5.8459000000000003</v>
      </c>
      <c r="S190" s="7">
        <v>11.14565</v>
      </c>
      <c r="T190" s="7">
        <v>10.774699999999999</v>
      </c>
      <c r="U190" s="7">
        <v>15.312849999999999</v>
      </c>
      <c r="V190" s="16">
        <v>11.775043636363637</v>
      </c>
      <c r="W190" s="11">
        <v>1558.5643</v>
      </c>
      <c r="X190" s="11">
        <v>1838.3807999999999</v>
      </c>
      <c r="Y190" s="11">
        <v>1815.0410999999999</v>
      </c>
      <c r="Z190" s="11">
        <v>2253.1981999999998</v>
      </c>
      <c r="AA190" s="11">
        <v>336.61264999999997</v>
      </c>
      <c r="AB190" s="11">
        <v>340.67563000000001</v>
      </c>
      <c r="AC190" s="11">
        <v>341.09748999999999</v>
      </c>
      <c r="AD190" s="11">
        <v>347.79955999999999</v>
      </c>
      <c r="AE190" s="7">
        <v>6.7058389135787548</v>
      </c>
      <c r="AF190" s="7">
        <v>11.118650389242568</v>
      </c>
      <c r="AI190" t="e">
        <f>#REF!</f>
        <v>#REF!</v>
      </c>
      <c r="AJ190" t="e">
        <f>#REF!</f>
        <v>#REF!</v>
      </c>
      <c r="AK190" s="11">
        <f t="shared" si="15"/>
        <v>10.149992181818181</v>
      </c>
      <c r="AL190" s="11">
        <f t="shared" si="14"/>
        <v>20</v>
      </c>
      <c r="AM190" s="23">
        <f t="shared" si="13"/>
        <v>6.3204981818181833</v>
      </c>
      <c r="AN190" s="11" t="e">
        <f t="shared" si="16"/>
        <v>#REF!</v>
      </c>
      <c r="AP190">
        <v>459.22670181818188</v>
      </c>
    </row>
    <row r="191" spans="1:42">
      <c r="A191">
        <v>2036</v>
      </c>
      <c r="I191" s="11">
        <v>437.52157999999997</v>
      </c>
      <c r="J191" s="11">
        <v>450.35539</v>
      </c>
      <c r="K191" s="11">
        <v>441.28581000000003</v>
      </c>
      <c r="L191" s="11">
        <v>471.96046999999999</v>
      </c>
      <c r="M191" s="25">
        <v>455.56685672727275</v>
      </c>
      <c r="N191" s="11">
        <v>229.26998</v>
      </c>
      <c r="O191" s="11">
        <v>338.14388000000002</v>
      </c>
      <c r="P191" s="11">
        <v>337.00002000000001</v>
      </c>
      <c r="Q191" s="11">
        <v>540.11620000000005</v>
      </c>
      <c r="R191" s="7">
        <v>5.5837000000000003</v>
      </c>
      <c r="S191" s="7">
        <v>11.18412</v>
      </c>
      <c r="T191" s="7">
        <v>10.930619999999999</v>
      </c>
      <c r="U191" s="7">
        <v>15.6076</v>
      </c>
      <c r="V191" s="16">
        <v>11.681201454545455</v>
      </c>
      <c r="W191" s="11">
        <v>1551.5410999999999</v>
      </c>
      <c r="X191" s="11">
        <v>1839.3058000000001</v>
      </c>
      <c r="Y191" s="11">
        <v>1819.6280999999999</v>
      </c>
      <c r="Z191" s="11">
        <v>2280.5735</v>
      </c>
      <c r="AA191" s="11">
        <v>337.05518999999998</v>
      </c>
      <c r="AB191" s="11">
        <v>341.37592000000001</v>
      </c>
      <c r="AC191" s="11">
        <v>341.92201</v>
      </c>
      <c r="AD191" s="11">
        <v>349.01549</v>
      </c>
      <c r="AE191" s="7">
        <v>6.5155228317167735</v>
      </c>
      <c r="AF191" s="7">
        <v>10.959648376737979</v>
      </c>
      <c r="AI191" t="e">
        <f>#REF!</f>
        <v>#REF!</v>
      </c>
      <c r="AJ191" t="e">
        <f>#REF!</f>
        <v>#REF!</v>
      </c>
      <c r="AK191" s="11">
        <f t="shared" si="15"/>
        <v>9.9244367999999987</v>
      </c>
      <c r="AL191" s="11">
        <f>AL190</f>
        <v>20</v>
      </c>
      <c r="AM191" s="23">
        <f t="shared" si="13"/>
        <v>6.2266560000000011</v>
      </c>
      <c r="AN191" s="11" t="e">
        <f t="shared" si="16"/>
        <v>#REF!</v>
      </c>
      <c r="AP191">
        <v>455.56685672727275</v>
      </c>
    </row>
    <row r="192" spans="1:42">
      <c r="A192">
        <v>2037</v>
      </c>
      <c r="I192" s="11">
        <v>438.33433000000002</v>
      </c>
      <c r="J192" s="11">
        <v>452.96337</v>
      </c>
      <c r="K192" s="11">
        <v>443.56720000000001</v>
      </c>
      <c r="L192" s="11">
        <v>476.18236999999999</v>
      </c>
      <c r="M192" s="25">
        <v>451.90701163636373</v>
      </c>
      <c r="N192" s="11">
        <v>228.20961</v>
      </c>
      <c r="O192" s="11">
        <v>338.00151</v>
      </c>
      <c r="P192" s="11">
        <v>338.78169000000003</v>
      </c>
      <c r="Q192" s="11">
        <v>549.43434999999999</v>
      </c>
      <c r="R192" s="7">
        <v>5.3215000000000003</v>
      </c>
      <c r="S192" s="7">
        <v>11.22259</v>
      </c>
      <c r="T192" s="7">
        <v>11.086539999999999</v>
      </c>
      <c r="U192" s="7">
        <v>15.90235</v>
      </c>
      <c r="V192" s="16">
        <v>11.587359272727275</v>
      </c>
      <c r="W192" s="11">
        <v>1544.9268</v>
      </c>
      <c r="X192" s="11">
        <v>1840.1034999999999</v>
      </c>
      <c r="Y192" s="11">
        <v>1824.5089</v>
      </c>
      <c r="Z192" s="11">
        <v>2308.9450999999999</v>
      </c>
      <c r="AA192" s="11">
        <v>337.49097</v>
      </c>
      <c r="AB192" s="11">
        <v>342.07234999999997</v>
      </c>
      <c r="AC192" s="11">
        <v>342.75853000000001</v>
      </c>
      <c r="AD192" s="11">
        <v>350.24713000000003</v>
      </c>
      <c r="AE192" s="7">
        <v>6.325206749854793</v>
      </c>
      <c r="AF192" s="7">
        <v>10.800646364233389</v>
      </c>
      <c r="AI192" t="e">
        <f>#REF!</f>
        <v>#REF!</v>
      </c>
      <c r="AJ192" t="e">
        <f>#REF!</f>
        <v>#REF!</v>
      </c>
      <c r="AK192" s="11">
        <f t="shared" si="15"/>
        <v>9.6988814181818164</v>
      </c>
      <c r="AL192" s="11">
        <f t="shared" ref="AL192:AL253" si="17">AL191</f>
        <v>20</v>
      </c>
      <c r="AM192" s="23">
        <f t="shared" si="13"/>
        <v>6.1328138181818206</v>
      </c>
      <c r="AN192" s="11" t="e">
        <f t="shared" si="16"/>
        <v>#REF!</v>
      </c>
      <c r="AP192">
        <v>451.90701163636373</v>
      </c>
    </row>
    <row r="193" spans="1:42">
      <c r="A193">
        <v>2038</v>
      </c>
      <c r="I193" s="11">
        <v>439.06015000000002</v>
      </c>
      <c r="J193" s="11">
        <v>455.58649000000003</v>
      </c>
      <c r="K193" s="11">
        <v>445.90287999999998</v>
      </c>
      <c r="L193" s="11">
        <v>480.50799000000001</v>
      </c>
      <c r="M193" s="25">
        <v>448.24716654545466</v>
      </c>
      <c r="N193" s="11">
        <v>227.14923999999999</v>
      </c>
      <c r="O193" s="11">
        <v>337.85914000000002</v>
      </c>
      <c r="P193" s="11">
        <v>340.56335999999999</v>
      </c>
      <c r="Q193" s="11">
        <v>558.75250000000005</v>
      </c>
      <c r="R193" s="7">
        <v>5.0593000000000004</v>
      </c>
      <c r="S193" s="7">
        <v>11.261060000000001</v>
      </c>
      <c r="T193" s="7">
        <v>11.242459999999999</v>
      </c>
      <c r="U193" s="7">
        <v>16.197099999999999</v>
      </c>
      <c r="V193" s="16">
        <v>11.493517090909094</v>
      </c>
      <c r="W193" s="11">
        <v>1538.6838</v>
      </c>
      <c r="X193" s="11">
        <v>1840.7918</v>
      </c>
      <c r="Y193" s="11">
        <v>1829.6668</v>
      </c>
      <c r="Z193" s="11">
        <v>2338.2440999999999</v>
      </c>
      <c r="AA193" s="11">
        <v>337.92005</v>
      </c>
      <c r="AB193" s="11">
        <v>342.76495</v>
      </c>
      <c r="AC193" s="11">
        <v>343.60696000000002</v>
      </c>
      <c r="AD193" s="11">
        <v>351.49430999999998</v>
      </c>
      <c r="AE193" s="7">
        <v>6.1348906679928108</v>
      </c>
      <c r="AF193" s="7">
        <v>10.641644351728798</v>
      </c>
      <c r="AI193" t="e">
        <f>#REF!</f>
        <v>#REF!</v>
      </c>
      <c r="AJ193" t="e">
        <f>#REF!</f>
        <v>#REF!</v>
      </c>
      <c r="AK193" s="11">
        <f t="shared" si="15"/>
        <v>9.473326036363634</v>
      </c>
      <c r="AL193" s="11">
        <f t="shared" si="17"/>
        <v>20</v>
      </c>
      <c r="AM193" s="23">
        <f t="shared" si="13"/>
        <v>6.0389716363636401</v>
      </c>
      <c r="AN193" s="11" t="e">
        <f t="shared" si="16"/>
        <v>#REF!</v>
      </c>
      <c r="AP193">
        <v>448.24716654545466</v>
      </c>
    </row>
    <row r="194" spans="1:42">
      <c r="A194">
        <v>2039</v>
      </c>
      <c r="I194" s="11">
        <v>439.69060999999999</v>
      </c>
      <c r="J194" s="11">
        <v>458.21519999999998</v>
      </c>
      <c r="K194" s="11">
        <v>448.28176000000002</v>
      </c>
      <c r="L194" s="11">
        <v>484.92723999999998</v>
      </c>
      <c r="M194" s="25">
        <v>444.2431799882699</v>
      </c>
      <c r="N194" s="11">
        <v>226.08886999999999</v>
      </c>
      <c r="O194" s="11">
        <v>337.71677</v>
      </c>
      <c r="P194" s="11">
        <v>342.34503000000001</v>
      </c>
      <c r="Q194" s="11">
        <v>568.07065</v>
      </c>
      <c r="R194" s="7">
        <v>4.7971000000000004</v>
      </c>
      <c r="S194" s="7">
        <v>11.299530000000001</v>
      </c>
      <c r="T194" s="7">
        <v>11.39838</v>
      </c>
      <c r="U194" s="7">
        <v>16.491849999999999</v>
      </c>
      <c r="V194" s="16">
        <v>11.399674909090912</v>
      </c>
      <c r="W194" s="11">
        <v>1532.7554</v>
      </c>
      <c r="X194" s="11">
        <v>1841.3593000000001</v>
      </c>
      <c r="Y194" s="11">
        <v>1835.0583999999999</v>
      </c>
      <c r="Z194" s="11">
        <v>2368.3712999999998</v>
      </c>
      <c r="AA194" s="11">
        <v>338.34248000000002</v>
      </c>
      <c r="AB194" s="11">
        <v>343.45375000000001</v>
      </c>
      <c r="AC194" s="11">
        <v>344.46717000000001</v>
      </c>
      <c r="AD194" s="11">
        <v>352.75691</v>
      </c>
      <c r="AE194" s="7">
        <v>5.9445745861308303</v>
      </c>
      <c r="AF194" s="7">
        <v>10.482642339224208</v>
      </c>
      <c r="AI194" t="e">
        <f>#REF!</f>
        <v>#REF!</v>
      </c>
      <c r="AJ194" t="e">
        <f>#REF!</f>
        <v>#REF!</v>
      </c>
      <c r="AK194" s="11">
        <f t="shared" si="15"/>
        <v>9.2477706545454517</v>
      </c>
      <c r="AL194" s="11">
        <f t="shared" si="17"/>
        <v>20</v>
      </c>
      <c r="AM194" s="23">
        <f t="shared" si="13"/>
        <v>5.9451294545454578</v>
      </c>
      <c r="AN194" s="11" t="e">
        <f t="shared" si="16"/>
        <v>#REF!</v>
      </c>
      <c r="AP194">
        <v>444.58732145454559</v>
      </c>
    </row>
    <row r="195" spans="1:42">
      <c r="A195">
        <v>2040</v>
      </c>
      <c r="I195" s="11">
        <v>440.22239999999999</v>
      </c>
      <c r="J195" s="11">
        <v>460.84499</v>
      </c>
      <c r="K195" s="11">
        <v>450.69810999999999</v>
      </c>
      <c r="L195" s="11">
        <v>489.43545</v>
      </c>
      <c r="M195" s="25">
        <v>440.23919343108514</v>
      </c>
      <c r="N195" s="11">
        <v>225.02850000000001</v>
      </c>
      <c r="O195" s="11">
        <v>337.57440000000003</v>
      </c>
      <c r="P195" s="11">
        <v>344.12670000000003</v>
      </c>
      <c r="Q195" s="11">
        <v>577.38879999999995</v>
      </c>
      <c r="R195" s="7">
        <v>4.5349000000000004</v>
      </c>
      <c r="S195" s="7">
        <v>11.337999999999999</v>
      </c>
      <c r="T195" s="7">
        <v>11.5543</v>
      </c>
      <c r="U195" s="7">
        <v>16.7866</v>
      </c>
      <c r="V195" s="16">
        <v>11.305832727272728</v>
      </c>
      <c r="W195" s="11">
        <v>1527.0976000000001</v>
      </c>
      <c r="X195" s="11">
        <v>1841.8028999999999</v>
      </c>
      <c r="Y195" s="11">
        <v>1840.6512</v>
      </c>
      <c r="Z195" s="11">
        <v>2399.2444999999998</v>
      </c>
      <c r="AA195" s="11">
        <v>338.75833999999998</v>
      </c>
      <c r="AB195" s="11">
        <v>344.13878999999997</v>
      </c>
      <c r="AC195" s="11">
        <v>345.33906999999999</v>
      </c>
      <c r="AD195" s="11">
        <v>354.03476999999998</v>
      </c>
      <c r="AE195" s="7">
        <v>5.7542585042688517</v>
      </c>
      <c r="AF195" s="7">
        <v>10.323640326719616</v>
      </c>
      <c r="AI195" t="e">
        <f>#REF!</f>
        <v>#REF!</v>
      </c>
      <c r="AJ195" t="e">
        <f>#REF!</f>
        <v>#REF!</v>
      </c>
      <c r="AK195" s="11">
        <f t="shared" si="15"/>
        <v>9.0222152727272693</v>
      </c>
      <c r="AL195" s="11">
        <f t="shared" si="17"/>
        <v>20</v>
      </c>
      <c r="AM195" s="23">
        <f t="shared" si="13"/>
        <v>5.8512872727272738</v>
      </c>
      <c r="AN195" s="11" t="e">
        <f t="shared" si="16"/>
        <v>#REF!</v>
      </c>
      <c r="AP195">
        <v>440.9274763636364</v>
      </c>
    </row>
    <row r="196" spans="1:42">
      <c r="A196">
        <v>2041</v>
      </c>
      <c r="I196" s="11">
        <v>440.65665999999999</v>
      </c>
      <c r="J196" s="11">
        <v>463.47548999999998</v>
      </c>
      <c r="K196" s="11">
        <v>453.15021000000002</v>
      </c>
      <c r="L196" s="11">
        <v>494.03235000000001</v>
      </c>
      <c r="M196" s="25">
        <v>436.23520687390038</v>
      </c>
      <c r="N196" s="11">
        <v>221.45545999999999</v>
      </c>
      <c r="O196" s="11">
        <v>336.95066000000003</v>
      </c>
      <c r="P196" s="11">
        <v>345.22016000000002</v>
      </c>
      <c r="Q196" s="11">
        <v>587.33132000000001</v>
      </c>
      <c r="R196" s="7">
        <v>4.3999699999999997</v>
      </c>
      <c r="S196" s="7">
        <v>11.30733</v>
      </c>
      <c r="T196" s="7">
        <v>11.703250000000001</v>
      </c>
      <c r="U196" s="7">
        <v>17.128399999999999</v>
      </c>
      <c r="V196" s="16">
        <v>11.129105454545455</v>
      </c>
      <c r="W196" s="11">
        <v>1521.6802</v>
      </c>
      <c r="X196" s="11">
        <v>1842.1277</v>
      </c>
      <c r="Y196" s="11">
        <v>1846.4199000000001</v>
      </c>
      <c r="Z196" s="11">
        <v>2430.7993999999999</v>
      </c>
      <c r="AA196" s="11">
        <v>339.16766000000001</v>
      </c>
      <c r="AB196" s="11">
        <v>344.82011</v>
      </c>
      <c r="AC196" s="11">
        <v>346.22253999999998</v>
      </c>
      <c r="AD196" s="11">
        <v>355.32774999999998</v>
      </c>
      <c r="AE196" s="7">
        <v>5.5516252627531726</v>
      </c>
      <c r="AF196" s="7">
        <v>10.061378470981033</v>
      </c>
      <c r="AI196" t="e">
        <f>#REF!</f>
        <v>#REF!</v>
      </c>
      <c r="AJ196" t="e">
        <f>#REF!</f>
        <v>#REF!</v>
      </c>
      <c r="AK196" s="11">
        <f t="shared" si="15"/>
        <v>8.796659890909087</v>
      </c>
      <c r="AL196" s="11">
        <f t="shared" si="17"/>
        <v>20</v>
      </c>
      <c r="AM196" s="23">
        <f t="shared" si="13"/>
        <v>5.6745600000000005</v>
      </c>
      <c r="AN196" s="11" t="e">
        <f t="shared" si="16"/>
        <v>#REF!</v>
      </c>
      <c r="AP196">
        <v>434.03511272727275</v>
      </c>
    </row>
    <row r="197" spans="1:42">
      <c r="A197">
        <v>2042</v>
      </c>
      <c r="I197" s="11">
        <v>441.02476000000001</v>
      </c>
      <c r="J197" s="11">
        <v>466.09336000000002</v>
      </c>
      <c r="K197" s="11">
        <v>455.64508999999998</v>
      </c>
      <c r="L197" s="11">
        <v>498.72969999999998</v>
      </c>
      <c r="M197" s="25">
        <v>432.23122031671562</v>
      </c>
      <c r="N197" s="11">
        <v>217.88242</v>
      </c>
      <c r="O197" s="11">
        <v>336.32691999999997</v>
      </c>
      <c r="P197" s="11">
        <v>346.31362000000001</v>
      </c>
      <c r="Q197" s="11">
        <v>597.27383999999995</v>
      </c>
      <c r="R197" s="7">
        <v>4.2650399999999999</v>
      </c>
      <c r="S197" s="7">
        <v>11.27666</v>
      </c>
      <c r="T197" s="7">
        <v>11.8522</v>
      </c>
      <c r="U197" s="7">
        <v>17.470199999999998</v>
      </c>
      <c r="V197" s="16">
        <v>10.952378181818183</v>
      </c>
      <c r="W197" s="11">
        <v>1516.0255999999999</v>
      </c>
      <c r="X197" s="11">
        <v>1842.2411999999999</v>
      </c>
      <c r="Y197" s="11">
        <v>1852.2293</v>
      </c>
      <c r="Z197" s="11">
        <v>2463.0464000000002</v>
      </c>
      <c r="AA197" s="11">
        <v>339.56218999999999</v>
      </c>
      <c r="AB197" s="11">
        <v>345.49545999999998</v>
      </c>
      <c r="AC197" s="11">
        <v>347.11642000000001</v>
      </c>
      <c r="AD197" s="11">
        <v>356.63072</v>
      </c>
      <c r="AE197" s="7">
        <v>5.3489920212374944</v>
      </c>
      <c r="AF197" s="7">
        <v>9.7991166152424523</v>
      </c>
      <c r="AI197" t="e">
        <f>#REF!</f>
        <v>#REF!</v>
      </c>
      <c r="AJ197" t="e">
        <f>#REF!</f>
        <v>#REF!</v>
      </c>
      <c r="AK197" s="11">
        <f t="shared" si="15"/>
        <v>8.5711045090909046</v>
      </c>
      <c r="AL197" s="11">
        <f t="shared" si="17"/>
        <v>20</v>
      </c>
      <c r="AM197" s="23">
        <f t="shared" si="13"/>
        <v>5.497832727272729</v>
      </c>
      <c r="AN197" s="11" t="e">
        <f t="shared" si="16"/>
        <v>#REF!</v>
      </c>
      <c r="AP197">
        <v>427.14274909090915</v>
      </c>
    </row>
    <row r="198" spans="1:42">
      <c r="A198">
        <v>2043</v>
      </c>
      <c r="I198" s="11">
        <v>441.34651000000002</v>
      </c>
      <c r="J198" s="11">
        <v>468.67806999999999</v>
      </c>
      <c r="K198" s="11">
        <v>458.18180999999998</v>
      </c>
      <c r="L198" s="11">
        <v>503.52958999999998</v>
      </c>
      <c r="M198" s="25">
        <v>428.22723375953086</v>
      </c>
      <c r="N198" s="11">
        <v>214.30938</v>
      </c>
      <c r="O198" s="11">
        <v>335.70317999999997</v>
      </c>
      <c r="P198" s="11">
        <v>347.40708000000001</v>
      </c>
      <c r="Q198" s="11">
        <v>607.21636000000001</v>
      </c>
      <c r="R198" s="7">
        <v>4.1301100000000002</v>
      </c>
      <c r="S198" s="7">
        <v>11.245990000000001</v>
      </c>
      <c r="T198" s="7">
        <v>12.001150000000001</v>
      </c>
      <c r="U198" s="7">
        <v>17.812000000000001</v>
      </c>
      <c r="V198" s="16">
        <v>10.77565090909091</v>
      </c>
      <c r="W198" s="11">
        <v>1509.6501000000001</v>
      </c>
      <c r="X198" s="11">
        <v>1841.9880000000001</v>
      </c>
      <c r="Y198" s="11">
        <v>1857.8861999999999</v>
      </c>
      <c r="Z198" s="11">
        <v>2495.8939</v>
      </c>
      <c r="AA198" s="11">
        <v>339.93362000000002</v>
      </c>
      <c r="AB198" s="11">
        <v>346.16264000000001</v>
      </c>
      <c r="AC198" s="11">
        <v>348.01954999999998</v>
      </c>
      <c r="AD198" s="11">
        <v>357.93853999999999</v>
      </c>
      <c r="AE198" s="7">
        <v>5.1463587797218162</v>
      </c>
      <c r="AF198" s="7">
        <v>9.5368547595038695</v>
      </c>
      <c r="AI198" t="e">
        <f>#REF!</f>
        <v>#REF!</v>
      </c>
      <c r="AJ198" t="e">
        <f>#REF!</f>
        <v>#REF!</v>
      </c>
      <c r="AK198" s="11">
        <f t="shared" si="15"/>
        <v>8.3455491272727222</v>
      </c>
      <c r="AL198" s="11">
        <f t="shared" si="17"/>
        <v>20</v>
      </c>
      <c r="AM198" s="23">
        <f t="shared" si="13"/>
        <v>5.3211054545454557</v>
      </c>
      <c r="AN198" s="11" t="e">
        <f t="shared" si="16"/>
        <v>#REF!</v>
      </c>
      <c r="AP198">
        <v>420.25038545454549</v>
      </c>
    </row>
    <row r="199" spans="1:42">
      <c r="A199">
        <v>2044</v>
      </c>
      <c r="I199" s="11">
        <v>441.62099999999998</v>
      </c>
      <c r="J199" s="11">
        <v>471.23388999999997</v>
      </c>
      <c r="K199" s="11">
        <v>460.76247000000001</v>
      </c>
      <c r="L199" s="11">
        <v>508.43266</v>
      </c>
      <c r="M199" s="25">
        <v>424.2232472023461</v>
      </c>
      <c r="N199" s="11">
        <v>210.73634000000001</v>
      </c>
      <c r="O199" s="11">
        <v>335.07943999999998</v>
      </c>
      <c r="P199" s="11">
        <v>348.50054</v>
      </c>
      <c r="Q199" s="11">
        <v>617.15887999999995</v>
      </c>
      <c r="R199" s="7">
        <v>3.99518</v>
      </c>
      <c r="S199" s="7">
        <v>11.21532</v>
      </c>
      <c r="T199" s="7">
        <v>12.1501</v>
      </c>
      <c r="U199" s="7">
        <v>18.1538</v>
      </c>
      <c r="V199" s="16">
        <v>10.598923636363637</v>
      </c>
      <c r="W199" s="11">
        <v>1502.5989</v>
      </c>
      <c r="X199" s="11">
        <v>1841.3496</v>
      </c>
      <c r="Y199" s="11">
        <v>1863.3518999999999</v>
      </c>
      <c r="Z199" s="11">
        <v>2529.2211000000002</v>
      </c>
      <c r="AA199" s="11">
        <v>340.28203999999999</v>
      </c>
      <c r="AB199" s="11">
        <v>346.82166999999998</v>
      </c>
      <c r="AC199" s="11">
        <v>348.93182999999999</v>
      </c>
      <c r="AD199" s="11">
        <v>359.25107000000003</v>
      </c>
      <c r="AE199" s="7">
        <v>4.9437255382061389</v>
      </c>
      <c r="AF199" s="7">
        <v>9.2745929037652886</v>
      </c>
      <c r="AI199" t="e">
        <f>#REF!</f>
        <v>#REF!</v>
      </c>
      <c r="AJ199" t="e">
        <f>#REF!</f>
        <v>#REF!</v>
      </c>
      <c r="AK199" s="11">
        <f t="shared" si="15"/>
        <v>8.1199937454545399</v>
      </c>
      <c r="AL199" s="11">
        <f t="shared" si="17"/>
        <v>20</v>
      </c>
      <c r="AM199" s="23">
        <f t="shared" si="13"/>
        <v>5.1443781818181824</v>
      </c>
      <c r="AN199" s="11" t="e">
        <f t="shared" si="16"/>
        <v>#REF!</v>
      </c>
      <c r="AP199">
        <v>413.35802181818184</v>
      </c>
    </row>
    <row r="200" spans="1:42">
      <c r="A200">
        <v>2045</v>
      </c>
      <c r="I200" s="11">
        <v>441.86439999999999</v>
      </c>
      <c r="J200" s="11">
        <v>473.78030999999999</v>
      </c>
      <c r="K200" s="11">
        <v>463.40530000000001</v>
      </c>
      <c r="L200" s="11">
        <v>513.45614</v>
      </c>
      <c r="M200" s="25">
        <v>420.21926064516134</v>
      </c>
      <c r="N200" s="11">
        <v>207.16329999999999</v>
      </c>
      <c r="O200" s="11">
        <v>334.45569999999998</v>
      </c>
      <c r="P200" s="11">
        <v>349.59399999999999</v>
      </c>
      <c r="Q200" s="11">
        <v>627.10140000000001</v>
      </c>
      <c r="R200" s="7">
        <v>3.8602500000000002</v>
      </c>
      <c r="S200" s="7">
        <v>11.18465</v>
      </c>
      <c r="T200" s="7">
        <v>12.299049999999999</v>
      </c>
      <c r="U200" s="7">
        <v>18.4956</v>
      </c>
      <c r="V200" s="16">
        <v>10.422196363636363</v>
      </c>
      <c r="W200" s="11">
        <v>1494.9915000000001</v>
      </c>
      <c r="X200" s="11">
        <v>1840.4075</v>
      </c>
      <c r="Y200" s="11">
        <v>1868.6891000000001</v>
      </c>
      <c r="Z200" s="11">
        <v>2563.0513999999998</v>
      </c>
      <c r="AA200" s="11">
        <v>340.60748999999998</v>
      </c>
      <c r="AB200" s="11">
        <v>347.47259000000003</v>
      </c>
      <c r="AC200" s="11">
        <v>349.85315000000003</v>
      </c>
      <c r="AD200" s="11">
        <v>360.56817000000001</v>
      </c>
      <c r="AE200" s="7">
        <v>4.7410922966904598</v>
      </c>
      <c r="AF200" s="7">
        <v>9.0123310480267058</v>
      </c>
      <c r="AI200" t="e">
        <f>#REF!</f>
        <v>#REF!</v>
      </c>
      <c r="AJ200" t="e">
        <f>#REF!</f>
        <v>#REF!</v>
      </c>
      <c r="AK200" s="11">
        <f t="shared" si="15"/>
        <v>7.8944383636363584</v>
      </c>
      <c r="AL200" s="11">
        <f t="shared" si="17"/>
        <v>20</v>
      </c>
      <c r="AM200" s="23">
        <f t="shared" si="13"/>
        <v>4.9676509090909091</v>
      </c>
      <c r="AN200" s="11" t="e">
        <f t="shared" si="16"/>
        <v>#REF!</v>
      </c>
      <c r="AP200">
        <v>406.46565818181818</v>
      </c>
    </row>
    <row r="201" spans="1:42">
      <c r="A201">
        <v>2046</v>
      </c>
      <c r="I201" s="11">
        <v>442.08481999999998</v>
      </c>
      <c r="J201" s="11">
        <v>476.32819000000001</v>
      </c>
      <c r="K201" s="11">
        <v>466.11968000000002</v>
      </c>
      <c r="L201" s="11">
        <v>518.61062000000004</v>
      </c>
      <c r="M201" s="25">
        <v>416.21527408797658</v>
      </c>
      <c r="N201" s="11">
        <v>203.59026</v>
      </c>
      <c r="O201" s="11">
        <v>333.83195999999998</v>
      </c>
      <c r="P201" s="11">
        <v>350.68745999999999</v>
      </c>
      <c r="Q201" s="11">
        <v>637.04391999999996</v>
      </c>
      <c r="R201" s="7">
        <v>3.72532</v>
      </c>
      <c r="S201" s="7">
        <v>11.153980000000001</v>
      </c>
      <c r="T201" s="7">
        <v>12.448</v>
      </c>
      <c r="U201" s="7">
        <v>18.837399999999999</v>
      </c>
      <c r="V201" s="16">
        <v>10.179549818181817</v>
      </c>
      <c r="W201" s="11">
        <v>1486.9260999999999</v>
      </c>
      <c r="X201" s="11">
        <v>1839.2273</v>
      </c>
      <c r="Y201" s="11">
        <v>1873.9458</v>
      </c>
      <c r="Z201" s="11">
        <v>2597.3969999999999</v>
      </c>
      <c r="AA201" s="11">
        <v>340.91009000000003</v>
      </c>
      <c r="AB201" s="11">
        <v>348.11545000000001</v>
      </c>
      <c r="AC201" s="11">
        <v>350.78341999999998</v>
      </c>
      <c r="AD201" s="11">
        <v>361.88974999999999</v>
      </c>
      <c r="AE201" s="7">
        <v>4.5422435287964023</v>
      </c>
      <c r="AF201" s="7">
        <v>8.6636146702395891</v>
      </c>
      <c r="AI201" t="e">
        <f>#REF!</f>
        <v>#REF!</v>
      </c>
      <c r="AJ201" t="e">
        <f>#REF!</f>
        <v>#REF!</v>
      </c>
      <c r="AK201" s="11">
        <f t="shared" si="15"/>
        <v>7.668882981818177</v>
      </c>
      <c r="AL201" s="11">
        <f t="shared" si="17"/>
        <v>20</v>
      </c>
      <c r="AM201" s="23">
        <f t="shared" si="13"/>
        <v>4.725004363636363</v>
      </c>
      <c r="AN201" s="11" t="e">
        <f t="shared" si="16"/>
        <v>#REF!</v>
      </c>
      <c r="AP201">
        <v>397.00244290909086</v>
      </c>
    </row>
    <row r="202" spans="1:42">
      <c r="A202">
        <v>2047</v>
      </c>
      <c r="I202" s="11">
        <v>442.28339999999997</v>
      </c>
      <c r="J202" s="11">
        <v>478.88085000000001</v>
      </c>
      <c r="K202" s="11">
        <v>468.90757000000002</v>
      </c>
      <c r="L202" s="11">
        <v>523.90006000000005</v>
      </c>
      <c r="M202" s="25">
        <v>412.21128753079182</v>
      </c>
      <c r="N202" s="11">
        <v>200.01722000000001</v>
      </c>
      <c r="O202" s="11">
        <v>333.20821999999998</v>
      </c>
      <c r="P202" s="11">
        <v>351.78091999999998</v>
      </c>
      <c r="Q202" s="11">
        <v>646.98644000000002</v>
      </c>
      <c r="R202" s="7">
        <v>3.5903900000000002</v>
      </c>
      <c r="S202" s="7">
        <v>11.12331</v>
      </c>
      <c r="T202" s="7">
        <v>12.59695</v>
      </c>
      <c r="U202" s="7">
        <v>19.179200000000002</v>
      </c>
      <c r="V202" s="16">
        <v>9.9369032727272728</v>
      </c>
      <c r="W202" s="11">
        <v>1478.4866</v>
      </c>
      <c r="X202" s="11">
        <v>1837.8661</v>
      </c>
      <c r="Y202" s="11">
        <v>1879.1637000000001</v>
      </c>
      <c r="Z202" s="11">
        <v>2632.2674000000002</v>
      </c>
      <c r="AA202" s="11">
        <v>341.19</v>
      </c>
      <c r="AB202" s="11">
        <v>348.75029999999998</v>
      </c>
      <c r="AC202" s="11">
        <v>351.72255000000001</v>
      </c>
      <c r="AD202" s="11">
        <v>363.21573000000001</v>
      </c>
      <c r="AE202" s="7">
        <v>4.3433947609023456</v>
      </c>
      <c r="AF202" s="7">
        <v>8.3148982924524724</v>
      </c>
      <c r="AI202" t="e">
        <f>#REF!</f>
        <v>#REF!</v>
      </c>
      <c r="AJ202" t="e">
        <f>#REF!</f>
        <v>#REF!</v>
      </c>
      <c r="AK202" s="11">
        <f t="shared" si="15"/>
        <v>7.4433275999999955</v>
      </c>
      <c r="AL202" s="11">
        <f t="shared" si="17"/>
        <v>20</v>
      </c>
      <c r="AM202" s="23">
        <f t="shared" si="13"/>
        <v>4.4823578181818187</v>
      </c>
      <c r="AN202" s="11" t="e">
        <f t="shared" si="16"/>
        <v>#REF!</v>
      </c>
      <c r="AP202">
        <v>387.53922763636365</v>
      </c>
    </row>
    <row r="203" spans="1:42">
      <c r="A203">
        <v>2048</v>
      </c>
      <c r="I203" s="11">
        <v>442.45830000000001</v>
      </c>
      <c r="J203" s="11">
        <v>481.43826000000001</v>
      </c>
      <c r="K203" s="11">
        <v>471.76783999999998</v>
      </c>
      <c r="L203" s="11">
        <v>529.32417999999996</v>
      </c>
      <c r="M203" s="25">
        <v>408.20730097360706</v>
      </c>
      <c r="N203" s="11">
        <v>196.44417999999999</v>
      </c>
      <c r="O203" s="11">
        <v>332.58447999999999</v>
      </c>
      <c r="P203" s="11">
        <v>352.87437999999997</v>
      </c>
      <c r="Q203" s="11">
        <v>656.92895999999996</v>
      </c>
      <c r="R203" s="7">
        <v>3.45546</v>
      </c>
      <c r="S203" s="7">
        <v>11.092639999999999</v>
      </c>
      <c r="T203" s="7">
        <v>12.745900000000001</v>
      </c>
      <c r="U203" s="7">
        <v>19.521000000000001</v>
      </c>
      <c r="V203" s="16">
        <v>9.6942567272727249</v>
      </c>
      <c r="W203" s="11">
        <v>1469.7525000000001</v>
      </c>
      <c r="X203" s="11">
        <v>1836.3831</v>
      </c>
      <c r="Y203" s="11">
        <v>1884.3884</v>
      </c>
      <c r="Z203" s="11">
        <v>2667.6833999999999</v>
      </c>
      <c r="AA203" s="11">
        <v>341.44743</v>
      </c>
      <c r="AB203" s="11">
        <v>349.37722000000002</v>
      </c>
      <c r="AC203" s="11">
        <v>352.67045999999999</v>
      </c>
      <c r="AD203" s="11">
        <v>364.54606000000001</v>
      </c>
      <c r="AE203" s="7">
        <v>4.1445459930082871</v>
      </c>
      <c r="AF203" s="7">
        <v>7.9661819146653565</v>
      </c>
      <c r="AI203" t="e">
        <f>#REF!</f>
        <v>#REF!</v>
      </c>
      <c r="AJ203" t="e">
        <f>#REF!</f>
        <v>#REF!</v>
      </c>
      <c r="AK203" s="11">
        <f t="shared" si="15"/>
        <v>7.217772218181814</v>
      </c>
      <c r="AL203" s="11">
        <f t="shared" si="17"/>
        <v>20</v>
      </c>
      <c r="AM203" s="23">
        <f t="shared" si="13"/>
        <v>4.2397112727272708</v>
      </c>
      <c r="AN203" s="11" t="e">
        <f t="shared" si="16"/>
        <v>#REF!</v>
      </c>
      <c r="AP203">
        <v>378.07601236363627</v>
      </c>
    </row>
    <row r="204" spans="1:42">
      <c r="A204">
        <v>2049</v>
      </c>
      <c r="I204" s="11">
        <v>442.60091</v>
      </c>
      <c r="J204" s="11">
        <v>483.99308000000002</v>
      </c>
      <c r="K204" s="11">
        <v>474.69236000000001</v>
      </c>
      <c r="L204" s="11">
        <v>534.87519999999995</v>
      </c>
      <c r="M204" s="25">
        <v>404.2033144164223</v>
      </c>
      <c r="N204" s="11">
        <v>192.87114</v>
      </c>
      <c r="O204" s="11">
        <v>331.96073999999999</v>
      </c>
      <c r="P204" s="11">
        <v>353.96784000000002</v>
      </c>
      <c r="Q204" s="11">
        <v>666.87148000000002</v>
      </c>
      <c r="R204" s="7">
        <v>3.3205300000000002</v>
      </c>
      <c r="S204" s="7">
        <v>11.061970000000001</v>
      </c>
      <c r="T204" s="7">
        <v>12.89485</v>
      </c>
      <c r="U204" s="7">
        <v>19.8628</v>
      </c>
      <c r="V204" s="16">
        <v>9.4516101818181806</v>
      </c>
      <c r="W204" s="11">
        <v>1460.7653</v>
      </c>
      <c r="X204" s="11">
        <v>1834.7964999999999</v>
      </c>
      <c r="Y204" s="11">
        <v>1889.6252999999999</v>
      </c>
      <c r="Z204" s="11">
        <v>2703.6131</v>
      </c>
      <c r="AA204" s="11">
        <v>341.68257</v>
      </c>
      <c r="AB204" s="11">
        <v>349.99626999999998</v>
      </c>
      <c r="AC204" s="11">
        <v>353.62705999999997</v>
      </c>
      <c r="AD204" s="11">
        <v>365.88072</v>
      </c>
      <c r="AE204" s="7">
        <v>3.9456972251142304</v>
      </c>
      <c r="AF204" s="7">
        <v>7.6174655368782407</v>
      </c>
      <c r="AI204" t="e">
        <f>#REF!</f>
        <v>#REF!</v>
      </c>
      <c r="AJ204" t="e">
        <f>#REF!</f>
        <v>#REF!</v>
      </c>
      <c r="AK204" s="11">
        <f t="shared" si="15"/>
        <v>6.9922168363636326</v>
      </c>
      <c r="AL204" s="11">
        <f t="shared" si="17"/>
        <v>20</v>
      </c>
      <c r="AM204" s="23">
        <f t="shared" si="13"/>
        <v>3.9970647272727264</v>
      </c>
      <c r="AN204" s="11" t="e">
        <f t="shared" si="16"/>
        <v>#REF!</v>
      </c>
      <c r="AP204">
        <v>368.61279709090905</v>
      </c>
    </row>
    <row r="205" spans="1:42">
      <c r="A205">
        <v>2050</v>
      </c>
      <c r="I205" s="11">
        <v>442.70046000000002</v>
      </c>
      <c r="J205" s="11">
        <v>486.53532000000001</v>
      </c>
      <c r="K205" s="11">
        <v>477.67043000000001</v>
      </c>
      <c r="L205" s="11">
        <v>540.54278999999997</v>
      </c>
      <c r="M205" s="25">
        <v>400.19932785923754</v>
      </c>
      <c r="N205" s="11">
        <v>189.29810000000001</v>
      </c>
      <c r="O205" s="11">
        <v>331.33699999999999</v>
      </c>
      <c r="P205" s="11">
        <v>355.06130000000002</v>
      </c>
      <c r="Q205" s="11">
        <v>676.81399999999996</v>
      </c>
      <c r="R205" s="7">
        <v>3.1856</v>
      </c>
      <c r="S205" s="7">
        <v>11.0313</v>
      </c>
      <c r="T205" s="7">
        <v>13.043799999999999</v>
      </c>
      <c r="U205" s="7">
        <v>20.204599999999999</v>
      </c>
      <c r="V205" s="16">
        <v>9.208963636363638</v>
      </c>
      <c r="W205" s="11">
        <v>1451.5398</v>
      </c>
      <c r="X205" s="11">
        <v>1833.0944</v>
      </c>
      <c r="Y205" s="11">
        <v>1894.8503000000001</v>
      </c>
      <c r="Z205" s="11">
        <v>2739.9847</v>
      </c>
      <c r="AA205" s="11">
        <v>341.89562000000001</v>
      </c>
      <c r="AB205" s="11">
        <v>350.60753999999997</v>
      </c>
      <c r="AC205" s="11">
        <v>354.59228000000002</v>
      </c>
      <c r="AD205" s="11">
        <v>367.21965</v>
      </c>
      <c r="AE205" s="7">
        <v>3.7468484572201723</v>
      </c>
      <c r="AF205" s="7">
        <v>7.2687491590911257</v>
      </c>
      <c r="AI205" t="e">
        <f>#REF!</f>
        <v>#REF!</v>
      </c>
      <c r="AJ205" t="e">
        <f>#REF!</f>
        <v>#REF!</v>
      </c>
      <c r="AK205" s="11">
        <f t="shared" si="15"/>
        <v>6.7666614545454511</v>
      </c>
      <c r="AL205" s="11">
        <f t="shared" si="17"/>
        <v>20</v>
      </c>
      <c r="AM205" s="23">
        <f t="shared" si="13"/>
        <v>3.7544181818181839</v>
      </c>
      <c r="AN205" s="11" t="e">
        <f t="shared" si="16"/>
        <v>#REF!</v>
      </c>
      <c r="AP205">
        <v>359.1495818181819</v>
      </c>
    </row>
    <row r="206" spans="1:42">
      <c r="A206">
        <v>2051</v>
      </c>
      <c r="I206" s="11">
        <v>442.75184000000002</v>
      </c>
      <c r="J206" s="11">
        <v>489.06035000000003</v>
      </c>
      <c r="K206" s="11">
        <v>480.69693999999998</v>
      </c>
      <c r="L206" s="11">
        <v>546.32200999999998</v>
      </c>
      <c r="M206" s="25">
        <v>396.19534130205278</v>
      </c>
      <c r="N206" s="11">
        <v>187.01508999999999</v>
      </c>
      <c r="O206" s="11">
        <v>329.96427</v>
      </c>
      <c r="P206" s="11">
        <v>355.94997999999998</v>
      </c>
      <c r="Q206" s="11">
        <v>683.65000999999995</v>
      </c>
      <c r="R206" s="7">
        <v>3.0089600000000001</v>
      </c>
      <c r="S206" s="7">
        <v>10.86829</v>
      </c>
      <c r="T206" s="7">
        <v>13.22186</v>
      </c>
      <c r="U206" s="7">
        <v>20.543749999999999</v>
      </c>
      <c r="V206" s="16">
        <v>9.024784363636364</v>
      </c>
      <c r="W206" s="11">
        <v>1442.0962999999999</v>
      </c>
      <c r="X206" s="11">
        <v>1831.2755999999999</v>
      </c>
      <c r="Y206" s="11">
        <v>1900.0515</v>
      </c>
      <c r="Z206" s="11">
        <v>2776.7447000000002</v>
      </c>
      <c r="AA206" s="11">
        <v>342.08679999999998</v>
      </c>
      <c r="AB206" s="11">
        <v>351.21109000000001</v>
      </c>
      <c r="AC206" s="11">
        <v>355.56603000000001</v>
      </c>
      <c r="AD206" s="11">
        <v>368.56281000000001</v>
      </c>
      <c r="AE206" s="7">
        <v>3.6719114880757697</v>
      </c>
      <c r="AF206" s="7">
        <v>7.1233741759093032</v>
      </c>
      <c r="AI206" t="e">
        <f>#REF!</f>
        <v>#REF!</v>
      </c>
      <c r="AJ206" t="e">
        <f>#REF!</f>
        <v>#REF!</v>
      </c>
      <c r="AK206" s="11">
        <f t="shared" si="15"/>
        <v>6.5411060727272696</v>
      </c>
      <c r="AL206" s="11">
        <f t="shared" si="17"/>
        <v>20</v>
      </c>
      <c r="AM206" s="23">
        <f t="shared" si="13"/>
        <v>3.5702389090909099</v>
      </c>
      <c r="AN206" s="11" t="e">
        <f t="shared" si="16"/>
        <v>#REF!</v>
      </c>
      <c r="AP206">
        <v>351.96659018181822</v>
      </c>
    </row>
    <row r="207" spans="1:42">
      <c r="A207">
        <v>2052</v>
      </c>
      <c r="I207" s="11">
        <v>442.76100000000002</v>
      </c>
      <c r="J207" s="11">
        <v>491.53557999999998</v>
      </c>
      <c r="K207" s="11">
        <v>483.77695999999997</v>
      </c>
      <c r="L207" s="11">
        <v>552.21189000000004</v>
      </c>
      <c r="M207" s="25">
        <v>392.19135474486802</v>
      </c>
      <c r="N207" s="11">
        <v>184.73208</v>
      </c>
      <c r="O207" s="11">
        <v>328.59154000000001</v>
      </c>
      <c r="P207" s="11">
        <v>356.83866</v>
      </c>
      <c r="Q207" s="11">
        <v>690.48602000000005</v>
      </c>
      <c r="R207" s="7">
        <v>2.8323200000000002</v>
      </c>
      <c r="S207" s="7">
        <v>10.70528</v>
      </c>
      <c r="T207" s="7">
        <v>13.39992</v>
      </c>
      <c r="U207" s="7">
        <v>20.882899999999999</v>
      </c>
      <c r="V207" s="16">
        <v>8.8406050909090919</v>
      </c>
      <c r="W207" s="11">
        <v>1432.7095999999999</v>
      </c>
      <c r="X207" s="11">
        <v>1829.2097000000001</v>
      </c>
      <c r="Y207" s="11">
        <v>1905.1560999999999</v>
      </c>
      <c r="Z207" s="11">
        <v>2813.2420000000002</v>
      </c>
      <c r="AA207" s="11">
        <v>342.26047</v>
      </c>
      <c r="AB207" s="11">
        <v>351.80716999999999</v>
      </c>
      <c r="AC207" s="11">
        <v>356.54840000000002</v>
      </c>
      <c r="AD207" s="11">
        <v>369.90868</v>
      </c>
      <c r="AE207" s="7">
        <v>3.5969745189313653</v>
      </c>
      <c r="AF207" s="7">
        <v>6.9779991927274798</v>
      </c>
      <c r="AI207" t="e">
        <f>#REF!</f>
        <v>#REF!</v>
      </c>
      <c r="AJ207" t="e">
        <f>#REF!</f>
        <v>#REF!</v>
      </c>
      <c r="AK207" s="11">
        <f t="shared" si="15"/>
        <v>6.3155506909090882</v>
      </c>
      <c r="AL207" s="11">
        <f t="shared" si="17"/>
        <v>20</v>
      </c>
      <c r="AM207" s="23">
        <f t="shared" si="13"/>
        <v>3.3860596363636377</v>
      </c>
      <c r="AN207" s="11" t="e">
        <f t="shared" si="16"/>
        <v>#REF!</v>
      </c>
      <c r="AP207">
        <v>344.78359854545459</v>
      </c>
    </row>
    <row r="208" spans="1:42">
      <c r="A208">
        <v>2053</v>
      </c>
      <c r="I208" s="11">
        <v>442.73417000000001</v>
      </c>
      <c r="J208" s="11">
        <v>493.93185999999997</v>
      </c>
      <c r="K208" s="11">
        <v>486.91559999999998</v>
      </c>
      <c r="L208" s="11">
        <v>558.21220000000005</v>
      </c>
      <c r="M208" s="25">
        <v>388.18736818768326</v>
      </c>
      <c r="N208" s="11">
        <v>182.44907000000001</v>
      </c>
      <c r="O208" s="11">
        <v>327.21881000000002</v>
      </c>
      <c r="P208" s="11">
        <v>357.72734000000003</v>
      </c>
      <c r="Q208" s="11">
        <v>697.32203000000004</v>
      </c>
      <c r="R208" s="7">
        <v>2.6556799999999998</v>
      </c>
      <c r="S208" s="7">
        <v>10.54227</v>
      </c>
      <c r="T208" s="7">
        <v>13.57798</v>
      </c>
      <c r="U208" s="7">
        <v>21.222049999999999</v>
      </c>
      <c r="V208" s="16">
        <v>8.6564258181818179</v>
      </c>
      <c r="W208" s="11">
        <v>1423.6217999999999</v>
      </c>
      <c r="X208" s="11">
        <v>1826.7763</v>
      </c>
      <c r="Y208" s="11">
        <v>1910.0945999999999</v>
      </c>
      <c r="Z208" s="11">
        <v>2848.8703999999998</v>
      </c>
      <c r="AA208" s="11">
        <v>342.42102</v>
      </c>
      <c r="AB208" s="11">
        <v>352.39605999999998</v>
      </c>
      <c r="AC208" s="11">
        <v>357.53946999999999</v>
      </c>
      <c r="AD208" s="11">
        <v>371.25574999999998</v>
      </c>
      <c r="AE208" s="7">
        <v>3.5220375497869627</v>
      </c>
      <c r="AF208" s="7">
        <v>6.8326242095456582</v>
      </c>
      <c r="AI208" t="e">
        <f>#REF!</f>
        <v>#REF!</v>
      </c>
      <c r="AJ208" t="e">
        <f>#REF!</f>
        <v>#REF!</v>
      </c>
      <c r="AK208" s="11">
        <f t="shared" si="15"/>
        <v>6.0899953090909067</v>
      </c>
      <c r="AL208" s="11">
        <f t="shared" si="17"/>
        <v>20</v>
      </c>
      <c r="AM208" s="23">
        <f t="shared" si="13"/>
        <v>3.2018803636363637</v>
      </c>
      <c r="AN208" s="11" t="e">
        <f t="shared" si="16"/>
        <v>#REF!</v>
      </c>
      <c r="AP208">
        <v>337.60060690909091</v>
      </c>
    </row>
    <row r="209" spans="1:42">
      <c r="A209">
        <v>2054</v>
      </c>
      <c r="I209" s="11">
        <v>442.66262999999998</v>
      </c>
      <c r="J209" s="11">
        <v>496.24365</v>
      </c>
      <c r="K209" s="11">
        <v>490.10250000000002</v>
      </c>
      <c r="L209" s="11">
        <v>564.31311000000005</v>
      </c>
      <c r="M209" s="25">
        <v>384.1833816304985</v>
      </c>
      <c r="N209" s="11">
        <v>180.16605999999999</v>
      </c>
      <c r="O209" s="11">
        <v>325.84607999999997</v>
      </c>
      <c r="P209" s="11">
        <v>358.61601999999999</v>
      </c>
      <c r="Q209" s="11">
        <v>704.15804000000003</v>
      </c>
      <c r="R209" s="7">
        <v>2.4790399999999999</v>
      </c>
      <c r="S209" s="7">
        <v>10.37926</v>
      </c>
      <c r="T209" s="7">
        <v>13.75604</v>
      </c>
      <c r="U209" s="7">
        <v>21.561199999999999</v>
      </c>
      <c r="V209" s="16">
        <v>8.4722465454545457</v>
      </c>
      <c r="W209" s="11">
        <v>1414.7425000000001</v>
      </c>
      <c r="X209" s="11">
        <v>1823.9312</v>
      </c>
      <c r="Y209" s="11">
        <v>1914.7978000000001</v>
      </c>
      <c r="Z209" s="11">
        <v>2883.5673000000002</v>
      </c>
      <c r="AA209" s="11">
        <v>342.56862999999998</v>
      </c>
      <c r="AB209" s="11">
        <v>352.97782000000001</v>
      </c>
      <c r="AC209" s="11">
        <v>358.53915000000001</v>
      </c>
      <c r="AD209" s="11">
        <v>372.60399000000001</v>
      </c>
      <c r="AE209" s="7">
        <v>3.4471005806425596</v>
      </c>
      <c r="AF209" s="7">
        <v>6.6872492263638366</v>
      </c>
      <c r="AI209" t="e">
        <f>#REF!</f>
        <v>#REF!</v>
      </c>
      <c r="AJ209" t="e">
        <f>#REF!</f>
        <v>#REF!</v>
      </c>
      <c r="AK209" s="11">
        <f t="shared" si="15"/>
        <v>5.8644399272727252</v>
      </c>
      <c r="AL209" s="11">
        <f t="shared" si="17"/>
        <v>20</v>
      </c>
      <c r="AM209" s="23">
        <f t="shared" si="13"/>
        <v>3.0177010909090916</v>
      </c>
      <c r="AN209" s="11" t="e">
        <f t="shared" si="16"/>
        <v>#REF!</v>
      </c>
      <c r="AP209">
        <v>330.41761527272729</v>
      </c>
    </row>
    <row r="210" spans="1:42">
      <c r="A210">
        <v>2055</v>
      </c>
      <c r="I210" s="11">
        <v>442.54766999999998</v>
      </c>
      <c r="J210" s="11">
        <v>498.47435999999999</v>
      </c>
      <c r="K210" s="11">
        <v>493.33845000000002</v>
      </c>
      <c r="L210" s="11">
        <v>570.51669000000004</v>
      </c>
      <c r="M210" s="25">
        <v>380.17939507331374</v>
      </c>
      <c r="N210" s="11">
        <v>177.88305</v>
      </c>
      <c r="O210" s="11">
        <v>324.47334999999998</v>
      </c>
      <c r="P210" s="11">
        <v>359.50470000000001</v>
      </c>
      <c r="Q210" s="11">
        <v>710.99405000000002</v>
      </c>
      <c r="R210" s="7">
        <v>2.3024</v>
      </c>
      <c r="S210" s="7">
        <v>10.21625</v>
      </c>
      <c r="T210" s="7">
        <v>13.934100000000001</v>
      </c>
      <c r="U210" s="7">
        <v>21.90035</v>
      </c>
      <c r="V210" s="16">
        <v>8.2880672727272753</v>
      </c>
      <c r="W210" s="11">
        <v>1406.0124000000001</v>
      </c>
      <c r="X210" s="11">
        <v>1820.6610000000001</v>
      </c>
      <c r="Y210" s="11">
        <v>1919.2299</v>
      </c>
      <c r="Z210" s="11">
        <v>2917.3139000000001</v>
      </c>
      <c r="AA210" s="11">
        <v>342.70350000000002</v>
      </c>
      <c r="AB210" s="11">
        <v>353.55252000000002</v>
      </c>
      <c r="AC210" s="11">
        <v>359.54737</v>
      </c>
      <c r="AD210" s="11">
        <v>373.95334000000003</v>
      </c>
      <c r="AE210" s="7">
        <v>3.3721636114981561</v>
      </c>
      <c r="AF210" s="7">
        <v>6.5418742431820123</v>
      </c>
      <c r="AI210" t="e">
        <f>#REF!</f>
        <v>#REF!</v>
      </c>
      <c r="AJ210" t="e">
        <f>#REF!</f>
        <v>#REF!</v>
      </c>
      <c r="AK210" s="11">
        <f t="shared" si="15"/>
        <v>5.6388845454545438</v>
      </c>
      <c r="AL210" s="11">
        <f t="shared" si="17"/>
        <v>20</v>
      </c>
      <c r="AM210" s="23">
        <f t="shared" si="13"/>
        <v>2.8335218181818211</v>
      </c>
      <c r="AN210" s="11" t="e">
        <f t="shared" si="16"/>
        <v>#REF!</v>
      </c>
      <c r="AP210">
        <v>323.23462363636372</v>
      </c>
    </row>
    <row r="211" spans="1:42">
      <c r="A211">
        <v>2056</v>
      </c>
      <c r="I211" s="11">
        <v>442.40642000000003</v>
      </c>
      <c r="J211" s="11">
        <v>500.64501999999999</v>
      </c>
      <c r="K211" s="11">
        <v>496.64173</v>
      </c>
      <c r="L211" s="11">
        <v>576.84343000000001</v>
      </c>
      <c r="M211" s="25">
        <v>376.17540851612898</v>
      </c>
      <c r="N211" s="11">
        <v>175.60004000000001</v>
      </c>
      <c r="O211" s="11">
        <v>323.10061999999999</v>
      </c>
      <c r="P211" s="11">
        <v>360.39337999999998</v>
      </c>
      <c r="Q211" s="11">
        <v>717.83006</v>
      </c>
      <c r="R211" s="7">
        <v>2.1257600000000001</v>
      </c>
      <c r="S211" s="7">
        <v>10.053240000000001</v>
      </c>
      <c r="T211" s="7">
        <v>14.112159999999999</v>
      </c>
      <c r="U211" s="7">
        <v>22.2395</v>
      </c>
      <c r="V211" s="16">
        <v>8.1038880000000013</v>
      </c>
      <c r="W211" s="11">
        <v>1397.4536000000001</v>
      </c>
      <c r="X211" s="11">
        <v>1817.0522000000001</v>
      </c>
      <c r="Y211" s="11">
        <v>1923.4613999999999</v>
      </c>
      <c r="Z211" s="11">
        <v>2950.2507000000001</v>
      </c>
      <c r="AA211" s="11">
        <v>342.82580000000002</v>
      </c>
      <c r="AB211" s="11">
        <v>354.12022999999999</v>
      </c>
      <c r="AC211" s="11">
        <v>360.56405999999998</v>
      </c>
      <c r="AD211" s="11">
        <v>375.30378000000002</v>
      </c>
      <c r="AE211" s="7">
        <v>3.2972266423537526</v>
      </c>
      <c r="AF211" s="7">
        <v>6.3964992600001906</v>
      </c>
      <c r="AI211" t="e">
        <f>#REF!</f>
        <v>#REF!</v>
      </c>
      <c r="AJ211" t="e">
        <f>#REF!</f>
        <v>#REF!</v>
      </c>
      <c r="AK211" s="11">
        <f t="shared" si="15"/>
        <v>5.4133291636363623</v>
      </c>
      <c r="AL211" s="11">
        <f t="shared" si="17"/>
        <v>20</v>
      </c>
      <c r="AM211" s="23">
        <f t="shared" si="13"/>
        <v>2.6493425454545472</v>
      </c>
      <c r="AN211" s="11" t="e">
        <f t="shared" si="16"/>
        <v>#REF!</v>
      </c>
      <c r="AP211">
        <v>316.05163200000004</v>
      </c>
    </row>
    <row r="212" spans="1:42">
      <c r="A212">
        <v>2057</v>
      </c>
      <c r="I212" s="11">
        <v>442.24833000000001</v>
      </c>
      <c r="J212" s="11">
        <v>502.76787999999999</v>
      </c>
      <c r="K212" s="11">
        <v>500.02229</v>
      </c>
      <c r="L212" s="11">
        <v>583.30471</v>
      </c>
      <c r="M212" s="25">
        <v>372.17142195894422</v>
      </c>
      <c r="N212" s="11">
        <v>173.31702999999999</v>
      </c>
      <c r="O212" s="11">
        <v>321.72789</v>
      </c>
      <c r="P212" s="11">
        <v>361.28206</v>
      </c>
      <c r="Q212" s="11">
        <v>724.66606999999999</v>
      </c>
      <c r="R212" s="7">
        <v>1.94912</v>
      </c>
      <c r="S212" s="7">
        <v>9.8902300000000007</v>
      </c>
      <c r="T212" s="7">
        <v>14.29022</v>
      </c>
      <c r="U212" s="7">
        <v>22.57865</v>
      </c>
      <c r="V212" s="16">
        <v>7.91970872727273</v>
      </c>
      <c r="W212" s="11">
        <v>1389.0775000000001</v>
      </c>
      <c r="X212" s="11">
        <v>1813.1750999999999</v>
      </c>
      <c r="Y212" s="11">
        <v>1927.5478000000001</v>
      </c>
      <c r="Z212" s="11">
        <v>2982.4980999999998</v>
      </c>
      <c r="AA212" s="11">
        <v>342.93565000000001</v>
      </c>
      <c r="AB212" s="11">
        <v>354.68099999999998</v>
      </c>
      <c r="AC212" s="11">
        <v>361.58913000000001</v>
      </c>
      <c r="AD212" s="11">
        <v>376.65528999999998</v>
      </c>
      <c r="AE212" s="7">
        <v>3.2222896732093491</v>
      </c>
      <c r="AF212" s="7">
        <v>6.2511242768183672</v>
      </c>
      <c r="AI212" t="e">
        <f>#REF!</f>
        <v>#REF!</v>
      </c>
      <c r="AJ212" t="e">
        <f>#REF!</f>
        <v>#REF!</v>
      </c>
      <c r="AK212" s="11">
        <f t="shared" si="15"/>
        <v>5.1877737818181808</v>
      </c>
      <c r="AL212" s="11">
        <f t="shared" si="17"/>
        <v>20</v>
      </c>
      <c r="AM212" s="23">
        <f t="shared" si="13"/>
        <v>2.4651632727272759</v>
      </c>
      <c r="AN212" s="11" t="e">
        <f t="shared" si="16"/>
        <v>#REF!</v>
      </c>
      <c r="AP212">
        <v>308.86864036363647</v>
      </c>
    </row>
    <row r="213" spans="1:42">
      <c r="A213">
        <v>2058</v>
      </c>
      <c r="I213" s="11">
        <v>442.07535000000001</v>
      </c>
      <c r="J213" s="11">
        <v>504.84728999999999</v>
      </c>
      <c r="K213" s="11">
        <v>503.48286999999999</v>
      </c>
      <c r="L213" s="11">
        <v>589.90539000000001</v>
      </c>
      <c r="M213" s="25">
        <v>368.16743540175946</v>
      </c>
      <c r="N213" s="11">
        <v>171.03402</v>
      </c>
      <c r="O213" s="11">
        <v>320.35516000000001</v>
      </c>
      <c r="P213" s="11">
        <v>362.17074000000002</v>
      </c>
      <c r="Q213" s="11">
        <v>731.50207999999998</v>
      </c>
      <c r="R213" s="7">
        <v>1.7724800000000001</v>
      </c>
      <c r="S213" s="7">
        <v>9.7272200000000009</v>
      </c>
      <c r="T213" s="7">
        <v>14.46828</v>
      </c>
      <c r="U213" s="7">
        <v>22.9178</v>
      </c>
      <c r="V213" s="16">
        <v>7.7355294545454569</v>
      </c>
      <c r="W213" s="11">
        <v>1380.8915999999999</v>
      </c>
      <c r="X213" s="11">
        <v>1809.0911000000001</v>
      </c>
      <c r="Y213" s="11">
        <v>1931.5373999999999</v>
      </c>
      <c r="Z213" s="11">
        <v>3014.1640000000002</v>
      </c>
      <c r="AA213" s="11">
        <v>343.03318000000002</v>
      </c>
      <c r="AB213" s="11">
        <v>355.23491000000001</v>
      </c>
      <c r="AC213" s="11">
        <v>362.62250999999998</v>
      </c>
      <c r="AD213" s="11">
        <v>378.00785999999999</v>
      </c>
      <c r="AE213" s="7">
        <v>3.1473527040649465</v>
      </c>
      <c r="AF213" s="7">
        <v>6.1057492936365456</v>
      </c>
      <c r="AI213" t="e">
        <f>#REF!</f>
        <v>#REF!</v>
      </c>
      <c r="AJ213" t="e">
        <f>#REF!</f>
        <v>#REF!</v>
      </c>
      <c r="AK213" s="11">
        <f t="shared" si="15"/>
        <v>4.9622183999999994</v>
      </c>
      <c r="AL213" s="11">
        <f t="shared" si="17"/>
        <v>20</v>
      </c>
      <c r="AM213" s="23">
        <f t="shared" si="13"/>
        <v>2.2809840000000028</v>
      </c>
      <c r="AN213" s="11" t="e">
        <f t="shared" si="16"/>
        <v>#REF!</v>
      </c>
      <c r="AP213">
        <v>301.68564872727279</v>
      </c>
    </row>
    <row r="214" spans="1:42">
      <c r="A214">
        <v>2059</v>
      </c>
      <c r="I214" s="11">
        <v>441.88625000000002</v>
      </c>
      <c r="J214" s="11">
        <v>506.88407999999998</v>
      </c>
      <c r="K214" s="11">
        <v>507.02296000000001</v>
      </c>
      <c r="L214" s="11">
        <v>596.64656000000002</v>
      </c>
      <c r="M214" s="25">
        <v>364.1634488445747</v>
      </c>
      <c r="N214" s="11">
        <v>168.75101000000001</v>
      </c>
      <c r="O214" s="11">
        <v>318.98243000000002</v>
      </c>
      <c r="P214" s="11">
        <v>363.05941999999999</v>
      </c>
      <c r="Q214" s="11">
        <v>738.33808999999997</v>
      </c>
      <c r="R214" s="7">
        <v>1.5958399999999999</v>
      </c>
      <c r="S214" s="7">
        <v>9.5642099999999992</v>
      </c>
      <c r="T214" s="7">
        <v>14.64634</v>
      </c>
      <c r="U214" s="7">
        <v>23.25695</v>
      </c>
      <c r="V214" s="16">
        <v>7.5513501818181847</v>
      </c>
      <c r="W214" s="11">
        <v>1372.9066</v>
      </c>
      <c r="X214" s="11">
        <v>1804.8625999999999</v>
      </c>
      <c r="Y214" s="11">
        <v>1935.4819</v>
      </c>
      <c r="Z214" s="11">
        <v>3045.3611999999998</v>
      </c>
      <c r="AA214" s="11">
        <v>343.11849999999998</v>
      </c>
      <c r="AB214" s="11">
        <v>355.78201000000001</v>
      </c>
      <c r="AC214" s="11">
        <v>363.66412000000003</v>
      </c>
      <c r="AD214" s="11">
        <v>379.36147</v>
      </c>
      <c r="AE214" s="7">
        <v>3.0724157349205425</v>
      </c>
      <c r="AF214" s="7">
        <v>5.9603743104547222</v>
      </c>
      <c r="AI214" t="e">
        <f>#REF!</f>
        <v>#REF!</v>
      </c>
      <c r="AJ214" t="e">
        <f>#REF!</f>
        <v>#REF!</v>
      </c>
      <c r="AK214" s="11">
        <f t="shared" si="15"/>
        <v>4.7366630181818179</v>
      </c>
      <c r="AL214" s="11">
        <f t="shared" si="17"/>
        <v>20</v>
      </c>
      <c r="AM214" s="23">
        <f t="shared" si="13"/>
        <v>2.0968047272727306</v>
      </c>
      <c r="AN214" s="11" t="e">
        <f t="shared" si="16"/>
        <v>#REF!</v>
      </c>
      <c r="AP214">
        <v>294.50265709090922</v>
      </c>
    </row>
    <row r="215" spans="1:42">
      <c r="A215">
        <v>2060</v>
      </c>
      <c r="I215" s="11">
        <v>441.67273999999998</v>
      </c>
      <c r="J215" s="11">
        <v>508.87135000000001</v>
      </c>
      <c r="K215" s="11">
        <v>510.63443000000001</v>
      </c>
      <c r="L215" s="11">
        <v>603.52044999999998</v>
      </c>
      <c r="M215" s="25">
        <v>360.15946228738994</v>
      </c>
      <c r="N215" s="11">
        <v>166.46799999999999</v>
      </c>
      <c r="O215" s="11">
        <v>317.60969999999998</v>
      </c>
      <c r="P215" s="11">
        <v>363.94810000000001</v>
      </c>
      <c r="Q215" s="11">
        <v>745.17409999999995</v>
      </c>
      <c r="R215" s="7">
        <v>1.4192</v>
      </c>
      <c r="S215" s="7">
        <v>9.4011999999999993</v>
      </c>
      <c r="T215" s="7">
        <v>14.824400000000001</v>
      </c>
      <c r="U215" s="7">
        <v>23.5961</v>
      </c>
      <c r="V215" s="16">
        <v>7.3671709090909117</v>
      </c>
      <c r="W215" s="11">
        <v>1365.1056000000001</v>
      </c>
      <c r="X215" s="11">
        <v>1800.5111999999999</v>
      </c>
      <c r="Y215" s="11">
        <v>1939.3909000000001</v>
      </c>
      <c r="Z215" s="11">
        <v>3076.1345000000001</v>
      </c>
      <c r="AA215" s="11">
        <v>343.19171</v>
      </c>
      <c r="AB215" s="11">
        <v>356.32236999999998</v>
      </c>
      <c r="AC215" s="11">
        <v>364.71388000000002</v>
      </c>
      <c r="AD215" s="11">
        <v>380.71611999999999</v>
      </c>
      <c r="AE215" s="7">
        <v>2.9974787657761395</v>
      </c>
      <c r="AF215" s="7">
        <v>5.8149993272728997</v>
      </c>
      <c r="AI215" t="e">
        <f>#REF!</f>
        <v>#REF!</v>
      </c>
      <c r="AJ215" t="e">
        <f>#REF!</f>
        <v>#REF!</v>
      </c>
      <c r="AK215" s="11">
        <f t="shared" si="15"/>
        <v>4.5111076363636364</v>
      </c>
      <c r="AL215" s="11">
        <f t="shared" si="17"/>
        <v>20</v>
      </c>
      <c r="AM215" s="23">
        <f t="shared" si="13"/>
        <v>1.9126254545454575</v>
      </c>
      <c r="AN215" s="11" t="e">
        <f t="shared" si="16"/>
        <v>#REF!</v>
      </c>
      <c r="AP215">
        <v>287.31966545454554</v>
      </c>
    </row>
    <row r="216" spans="1:42">
      <c r="A216">
        <v>2061</v>
      </c>
      <c r="I216" s="11">
        <v>441.42415</v>
      </c>
      <c r="J216" s="11">
        <v>510.79905000000002</v>
      </c>
      <c r="K216" s="11">
        <v>514.30530999999996</v>
      </c>
      <c r="L216" s="11">
        <v>610.51649999999995</v>
      </c>
      <c r="M216" s="25">
        <v>356.15547573020518</v>
      </c>
      <c r="N216" s="11">
        <v>165.95204000000001</v>
      </c>
      <c r="O216" s="11">
        <v>315.92522000000002</v>
      </c>
      <c r="P216" s="11">
        <v>363.54849999999999</v>
      </c>
      <c r="Q216" s="11">
        <v>748.66794000000004</v>
      </c>
      <c r="R216" s="7">
        <v>1.2888500000000001</v>
      </c>
      <c r="S216" s="7">
        <v>9.1729000000000003</v>
      </c>
      <c r="T216" s="7">
        <v>14.992559999999999</v>
      </c>
      <c r="U216" s="7">
        <v>23.832709999999999</v>
      </c>
      <c r="V216" s="16">
        <v>7.1829916363636395</v>
      </c>
      <c r="W216" s="11">
        <v>1357.4514999999999</v>
      </c>
      <c r="X216" s="11">
        <v>1796.029</v>
      </c>
      <c r="Y216" s="11">
        <v>1943.2357</v>
      </c>
      <c r="Z216" s="11">
        <v>3106.4762999999998</v>
      </c>
      <c r="AA216" s="11">
        <v>343.25294000000002</v>
      </c>
      <c r="AB216" s="11">
        <v>356.85604999999998</v>
      </c>
      <c r="AC216" s="11">
        <v>365.77172000000002</v>
      </c>
      <c r="AD216" s="11">
        <v>382.07179000000002</v>
      </c>
      <c r="AE216" s="7">
        <v>2.922541796631736</v>
      </c>
      <c r="AF216" s="7">
        <v>5.6696243440910781</v>
      </c>
      <c r="AI216" t="e">
        <f>#REF!</f>
        <v>#REF!</v>
      </c>
      <c r="AJ216" t="e">
        <f>#REF!</f>
        <v>#REF!</v>
      </c>
      <c r="AK216" s="11">
        <f t="shared" si="15"/>
        <v>4.285552254545455</v>
      </c>
      <c r="AL216" s="11">
        <f t="shared" si="17"/>
        <v>20</v>
      </c>
      <c r="AM216" s="23">
        <f t="shared" si="13"/>
        <v>1.7284461818181853</v>
      </c>
      <c r="AN216" s="11" t="e">
        <f t="shared" si="16"/>
        <v>#REF!</v>
      </c>
      <c r="AP216">
        <v>280.13667381818192</v>
      </c>
    </row>
    <row r="217" spans="1:42">
      <c r="A217">
        <v>2062</v>
      </c>
      <c r="I217" s="11">
        <v>441.1345</v>
      </c>
      <c r="J217" s="11">
        <v>512.64716999999996</v>
      </c>
      <c r="K217" s="11">
        <v>518.02670999999998</v>
      </c>
      <c r="L217" s="11">
        <v>617.60526000000004</v>
      </c>
      <c r="M217" s="25">
        <v>352.15148917302042</v>
      </c>
      <c r="N217" s="11">
        <v>165.43608</v>
      </c>
      <c r="O217" s="11">
        <v>314.24074000000002</v>
      </c>
      <c r="P217" s="11">
        <v>363.14890000000003</v>
      </c>
      <c r="Q217" s="11">
        <v>752.16178000000002</v>
      </c>
      <c r="R217" s="7">
        <v>1.1585000000000001</v>
      </c>
      <c r="S217" s="7">
        <v>8.9445999999999994</v>
      </c>
      <c r="T217" s="7">
        <v>15.16072</v>
      </c>
      <c r="U217" s="7">
        <v>24.069320000000001</v>
      </c>
      <c r="V217" s="16">
        <v>6.9988123636363664</v>
      </c>
      <c r="W217" s="11">
        <v>1350.2260000000001</v>
      </c>
      <c r="X217" s="11">
        <v>1791.3398</v>
      </c>
      <c r="Y217" s="11">
        <v>1946.8312000000001</v>
      </c>
      <c r="Z217" s="11">
        <v>3135.8245999999999</v>
      </c>
      <c r="AA217" s="11">
        <v>343.30802</v>
      </c>
      <c r="AB217" s="11">
        <v>357.38243</v>
      </c>
      <c r="AC217" s="11">
        <v>366.83596</v>
      </c>
      <c r="AD217" s="11">
        <v>383.42734999999999</v>
      </c>
      <c r="AE217" s="7">
        <v>2.8476048274873329</v>
      </c>
      <c r="AF217" s="7">
        <v>5.5242493609092547</v>
      </c>
      <c r="AI217" t="e">
        <f>#REF!</f>
        <v>#REF!</v>
      </c>
      <c r="AJ217" t="e">
        <f>#REF!</f>
        <v>#REF!</v>
      </c>
      <c r="AK217" s="11">
        <f t="shared" si="15"/>
        <v>4.0599968727272735</v>
      </c>
      <c r="AL217" s="11">
        <f t="shared" si="17"/>
        <v>20</v>
      </c>
      <c r="AM217" s="23">
        <f t="shared" si="13"/>
        <v>1.5442669090909122</v>
      </c>
      <c r="AN217" s="11" t="e">
        <f t="shared" si="16"/>
        <v>#REF!</v>
      </c>
      <c r="AP217">
        <v>272.95368218181829</v>
      </c>
    </row>
    <row r="218" spans="1:42">
      <c r="A218">
        <v>2063</v>
      </c>
      <c r="I218" s="11">
        <v>440.80284</v>
      </c>
      <c r="J218" s="11">
        <v>514.40151000000003</v>
      </c>
      <c r="K218" s="11">
        <v>521.79701999999997</v>
      </c>
      <c r="L218" s="11">
        <v>624.76367000000005</v>
      </c>
      <c r="M218" s="25">
        <v>348.14750261583566</v>
      </c>
      <c r="N218" s="11">
        <v>164.92012</v>
      </c>
      <c r="O218" s="11">
        <v>312.55626000000001</v>
      </c>
      <c r="P218" s="11">
        <v>362.74930000000001</v>
      </c>
      <c r="Q218" s="11">
        <v>755.65562</v>
      </c>
      <c r="R218" s="7">
        <v>1.0281499999999999</v>
      </c>
      <c r="S218" s="7">
        <v>8.7163000000000004</v>
      </c>
      <c r="T218" s="7">
        <v>15.32888</v>
      </c>
      <c r="U218" s="7">
        <v>24.30593</v>
      </c>
      <c r="V218" s="16">
        <v>6.8146330909090933</v>
      </c>
      <c r="W218" s="11">
        <v>1343.6859999999999</v>
      </c>
      <c r="X218" s="11">
        <v>1786.3824</v>
      </c>
      <c r="Y218" s="11">
        <v>1950.0245</v>
      </c>
      <c r="Z218" s="11">
        <v>3163.6749</v>
      </c>
      <c r="AA218" s="11">
        <v>343.36277999999999</v>
      </c>
      <c r="AB218" s="11">
        <v>357.90087999999997</v>
      </c>
      <c r="AC218" s="11">
        <v>367.90494000000001</v>
      </c>
      <c r="AD218" s="11">
        <v>384.78169000000003</v>
      </c>
      <c r="AE218" s="7">
        <v>2.7726678583429294</v>
      </c>
      <c r="AF218" s="7">
        <v>5.3788743777274322</v>
      </c>
      <c r="AI218" t="e">
        <f>#REF!</f>
        <v>#REF!</v>
      </c>
      <c r="AJ218" t="e">
        <f>#REF!</f>
        <v>#REF!</v>
      </c>
      <c r="AK218" s="11">
        <f t="shared" si="15"/>
        <v>3.8344414909090916</v>
      </c>
      <c r="AL218" s="11">
        <f t="shared" si="17"/>
        <v>20</v>
      </c>
      <c r="AM218" s="23">
        <f t="shared" si="13"/>
        <v>1.3600876363636392</v>
      </c>
      <c r="AN218" s="11" t="e">
        <f t="shared" si="16"/>
        <v>#REF!</v>
      </c>
      <c r="AP218">
        <v>265.77069054545461</v>
      </c>
    </row>
    <row r="219" spans="1:42">
      <c r="A219">
        <v>2064</v>
      </c>
      <c r="I219" s="11">
        <v>440.43040999999999</v>
      </c>
      <c r="J219" s="11">
        <v>516.06461000000002</v>
      </c>
      <c r="K219" s="11">
        <v>525.61935000000005</v>
      </c>
      <c r="L219" s="11">
        <v>631.99471000000005</v>
      </c>
      <c r="M219" s="25">
        <v>344.1435160586509</v>
      </c>
      <c r="N219" s="11">
        <v>164.40415999999999</v>
      </c>
      <c r="O219" s="11">
        <v>310.87178</v>
      </c>
      <c r="P219" s="11">
        <v>362.34969999999998</v>
      </c>
      <c r="Q219" s="11">
        <v>759.14945999999998</v>
      </c>
      <c r="R219" s="7">
        <v>0.89780000000000004</v>
      </c>
      <c r="S219" s="7">
        <v>8.4879999999999995</v>
      </c>
      <c r="T219" s="7">
        <v>15.49704</v>
      </c>
      <c r="U219" s="7">
        <v>24.542539999999999</v>
      </c>
      <c r="V219" s="16">
        <v>6.6304538181818211</v>
      </c>
      <c r="W219" s="11">
        <v>1337.7503999999999</v>
      </c>
      <c r="X219" s="11">
        <v>1781.1776</v>
      </c>
      <c r="Y219" s="11">
        <v>1952.8407999999999</v>
      </c>
      <c r="Z219" s="11">
        <v>3190.1288</v>
      </c>
      <c r="AA219" s="11">
        <v>343.41732999999999</v>
      </c>
      <c r="AB219" s="11">
        <v>358.41147999999998</v>
      </c>
      <c r="AC219" s="11">
        <v>368.97856999999999</v>
      </c>
      <c r="AD219" s="11">
        <v>386.13477999999998</v>
      </c>
      <c r="AE219" s="7">
        <v>2.6977308891985259</v>
      </c>
      <c r="AF219" s="7">
        <v>5.2334993945456096</v>
      </c>
      <c r="AI219" t="e">
        <f>#REF!</f>
        <v>#REF!</v>
      </c>
      <c r="AJ219" t="e">
        <f>#REF!</f>
        <v>#REF!</v>
      </c>
      <c r="AK219" s="11">
        <f t="shared" si="15"/>
        <v>3.6088861090909097</v>
      </c>
      <c r="AL219" s="11">
        <f t="shared" si="17"/>
        <v>20</v>
      </c>
      <c r="AM219" s="23">
        <f t="shared" si="13"/>
        <v>1.175908363636367</v>
      </c>
      <c r="AN219" s="11" t="e">
        <f t="shared" si="16"/>
        <v>#REF!</v>
      </c>
      <c r="AP219">
        <v>258.58769890909105</v>
      </c>
    </row>
    <row r="220" spans="1:42">
      <c r="A220">
        <v>2065</v>
      </c>
      <c r="I220" s="11">
        <v>440.01020999999997</v>
      </c>
      <c r="J220" s="11">
        <v>517.62854000000004</v>
      </c>
      <c r="K220" s="11">
        <v>529.48604</v>
      </c>
      <c r="L220" s="11">
        <v>639.29052000000001</v>
      </c>
      <c r="M220" s="25">
        <v>340.13952950146614</v>
      </c>
      <c r="N220" s="11">
        <v>163.88820000000001</v>
      </c>
      <c r="O220" s="11">
        <v>309.18729999999999</v>
      </c>
      <c r="P220" s="11">
        <v>361.95010000000002</v>
      </c>
      <c r="Q220" s="11">
        <v>762.64329999999995</v>
      </c>
      <c r="R220" s="7">
        <v>0.76744999999999997</v>
      </c>
      <c r="S220" s="7">
        <v>8.2597000000000005</v>
      </c>
      <c r="T220" s="7">
        <v>15.6652</v>
      </c>
      <c r="U220" s="7">
        <v>24.779150000000001</v>
      </c>
      <c r="V220" s="16">
        <v>6.4462745454545489</v>
      </c>
      <c r="W220" s="11">
        <v>1332.2959000000001</v>
      </c>
      <c r="X220" s="11">
        <v>1775.6741999999999</v>
      </c>
      <c r="Y220" s="11">
        <v>1955.2248</v>
      </c>
      <c r="Z220" s="11">
        <v>3215.1493999999998</v>
      </c>
      <c r="AA220" s="11">
        <v>343.47178000000002</v>
      </c>
      <c r="AB220" s="11">
        <v>358.91428000000002</v>
      </c>
      <c r="AC220" s="11">
        <v>370.05680000000001</v>
      </c>
      <c r="AD220" s="11">
        <v>387.48662999999999</v>
      </c>
      <c r="AE220" s="7">
        <v>2.6227939200541224</v>
      </c>
      <c r="AF220" s="7">
        <v>5.0881244113637871</v>
      </c>
      <c r="AI220" t="e">
        <f>#REF!</f>
        <v>#REF!</v>
      </c>
      <c r="AJ220" t="e">
        <f>#REF!</f>
        <v>#REF!</v>
      </c>
      <c r="AK220" s="11">
        <f t="shared" si="15"/>
        <v>3.3833307272727278</v>
      </c>
      <c r="AL220" s="11">
        <f t="shared" si="17"/>
        <v>20</v>
      </c>
      <c r="AM220" s="23">
        <f t="shared" si="13"/>
        <v>0.99172909090909478</v>
      </c>
      <c r="AN220" s="11" t="e">
        <f t="shared" si="16"/>
        <v>#REF!</v>
      </c>
      <c r="AP220">
        <v>251.40470727272742</v>
      </c>
    </row>
    <row r="221" spans="1:42">
      <c r="A221">
        <v>2066</v>
      </c>
      <c r="I221" s="11">
        <v>439.54473000000002</v>
      </c>
      <c r="J221" s="11">
        <v>519.09605999999997</v>
      </c>
      <c r="K221" s="11">
        <v>533.39980000000003</v>
      </c>
      <c r="L221" s="11">
        <v>646.65273999999999</v>
      </c>
      <c r="M221" s="25">
        <v>336.13554294428138</v>
      </c>
      <c r="N221" s="11">
        <v>163.37224000000001</v>
      </c>
      <c r="O221" s="11">
        <v>307.50281999999999</v>
      </c>
      <c r="P221" s="11">
        <v>361.5505</v>
      </c>
      <c r="Q221" s="11">
        <v>766.13714000000004</v>
      </c>
      <c r="R221" s="7">
        <v>0.6371</v>
      </c>
      <c r="S221" s="7">
        <v>8.0313999999999997</v>
      </c>
      <c r="T221" s="7">
        <v>15.833360000000001</v>
      </c>
      <c r="U221" s="7">
        <v>25.01576</v>
      </c>
      <c r="V221" s="16">
        <v>6.2620952727272776</v>
      </c>
      <c r="W221" s="11">
        <v>1327.2328</v>
      </c>
      <c r="X221" s="11">
        <v>1769.8516</v>
      </c>
      <c r="Y221" s="11">
        <v>1957.1532</v>
      </c>
      <c r="Z221" s="11">
        <v>3238.7451000000001</v>
      </c>
      <c r="AA221" s="11">
        <v>343.52618000000001</v>
      </c>
      <c r="AB221" s="11">
        <v>359.40933999999999</v>
      </c>
      <c r="AC221" s="11">
        <v>371.13954000000001</v>
      </c>
      <c r="AD221" s="11">
        <v>388.83722999999998</v>
      </c>
      <c r="AE221" s="7">
        <v>2.5478569509097193</v>
      </c>
      <c r="AF221" s="7">
        <v>4.9427494281819646</v>
      </c>
      <c r="AI221" t="e">
        <f>#REF!</f>
        <v>#REF!</v>
      </c>
      <c r="AJ221" t="e">
        <f>#REF!</f>
        <v>#REF!</v>
      </c>
      <c r="AK221" s="11">
        <f t="shared" si="15"/>
        <v>3.1577753454545459</v>
      </c>
      <c r="AL221" s="11">
        <f t="shared" si="17"/>
        <v>20</v>
      </c>
      <c r="AM221" s="23">
        <f t="shared" si="13"/>
        <v>0.80754981818182348</v>
      </c>
      <c r="AN221" s="11" t="e">
        <f t="shared" si="16"/>
        <v>#REF!</v>
      </c>
      <c r="AP221">
        <v>244.22171563636383</v>
      </c>
    </row>
    <row r="222" spans="1:42">
      <c r="A222">
        <v>2067</v>
      </c>
      <c r="I222" s="11">
        <v>439.05221999999998</v>
      </c>
      <c r="J222" s="11">
        <v>520.48828000000003</v>
      </c>
      <c r="K222" s="11">
        <v>537.38147000000004</v>
      </c>
      <c r="L222" s="11">
        <v>654.09843000000001</v>
      </c>
      <c r="M222" s="25">
        <v>332.13155638709662</v>
      </c>
      <c r="N222" s="11">
        <v>162.85628</v>
      </c>
      <c r="O222" s="11">
        <v>305.81833999999998</v>
      </c>
      <c r="P222" s="11">
        <v>361.15089999999998</v>
      </c>
      <c r="Q222" s="11">
        <v>769.63098000000002</v>
      </c>
      <c r="R222" s="7">
        <v>0.50675000000000003</v>
      </c>
      <c r="S222" s="7">
        <v>7.8030999999999997</v>
      </c>
      <c r="T222" s="7">
        <v>16.001519999999999</v>
      </c>
      <c r="U222" s="7">
        <v>25.252369999999999</v>
      </c>
      <c r="V222" s="16">
        <v>6.0779160000000045</v>
      </c>
      <c r="W222" s="11">
        <v>1322.5519999999999</v>
      </c>
      <c r="X222" s="11">
        <v>1763.7873999999999</v>
      </c>
      <c r="Y222" s="11">
        <v>1958.7112</v>
      </c>
      <c r="Z222" s="11">
        <v>3261.1037999999999</v>
      </c>
      <c r="AA222" s="11">
        <v>343.58058</v>
      </c>
      <c r="AB222" s="11">
        <v>359.89672999999999</v>
      </c>
      <c r="AC222" s="11">
        <v>372.22674999999998</v>
      </c>
      <c r="AD222" s="11">
        <v>390.18657000000002</v>
      </c>
      <c r="AE222" s="7">
        <v>2.4729199817653158</v>
      </c>
      <c r="AF222" s="7">
        <v>4.7973744450001421</v>
      </c>
      <c r="AI222" t="e">
        <f>#REF!</f>
        <v>#REF!</v>
      </c>
      <c r="AJ222" t="e">
        <f>#REF!</f>
        <v>#REF!</v>
      </c>
      <c r="AK222" s="11">
        <f t="shared" si="15"/>
        <v>2.9322199636363639</v>
      </c>
      <c r="AL222" s="11">
        <f t="shared" si="17"/>
        <v>20</v>
      </c>
      <c r="AM222" s="23">
        <f t="shared" si="13"/>
        <v>0.6233705454545504</v>
      </c>
      <c r="AN222" s="11" t="e">
        <f t="shared" si="16"/>
        <v>#REF!</v>
      </c>
      <c r="AP222">
        <v>237.03872400000017</v>
      </c>
    </row>
    <row r="223" spans="1:42">
      <c r="A223">
        <v>2068</v>
      </c>
      <c r="I223" s="11">
        <v>438.54291000000001</v>
      </c>
      <c r="J223" s="11">
        <v>521.81772000000001</v>
      </c>
      <c r="K223" s="11">
        <v>541.44308000000001</v>
      </c>
      <c r="L223" s="11">
        <v>661.64490999999998</v>
      </c>
      <c r="M223" s="25">
        <v>328.12756982991186</v>
      </c>
      <c r="N223" s="11">
        <v>162.34031999999999</v>
      </c>
      <c r="O223" s="11">
        <v>304.13386000000003</v>
      </c>
      <c r="P223" s="11">
        <v>360.75130000000001</v>
      </c>
      <c r="Q223" s="11">
        <v>773.12482</v>
      </c>
      <c r="R223" s="7">
        <v>0.37640000000000001</v>
      </c>
      <c r="S223" s="7">
        <v>7.5747999999999998</v>
      </c>
      <c r="T223" s="7">
        <v>16.16968</v>
      </c>
      <c r="U223" s="7">
        <v>25.488980000000002</v>
      </c>
      <c r="V223" s="16">
        <v>5.8937367272727315</v>
      </c>
      <c r="W223" s="11">
        <v>1318.2378000000001</v>
      </c>
      <c r="X223" s="11">
        <v>1757.5445</v>
      </c>
      <c r="Y223" s="11">
        <v>1959.9683</v>
      </c>
      <c r="Z223" s="11">
        <v>3282.3905</v>
      </c>
      <c r="AA223" s="11">
        <v>343.63497999999998</v>
      </c>
      <c r="AB223" s="11">
        <v>360.37652000000003</v>
      </c>
      <c r="AC223" s="11">
        <v>373.3184</v>
      </c>
      <c r="AD223" s="11">
        <v>391.53467999999998</v>
      </c>
      <c r="AE223" s="7">
        <v>2.3979830126209127</v>
      </c>
      <c r="AF223" s="7">
        <v>4.6519994618183196</v>
      </c>
      <c r="AI223" t="e">
        <f>#REF!</f>
        <v>#REF!</v>
      </c>
      <c r="AJ223" t="e">
        <f>#REF!</f>
        <v>#REF!</v>
      </c>
      <c r="AK223" s="11">
        <f t="shared" si="15"/>
        <v>2.706664581818182</v>
      </c>
      <c r="AL223" s="11">
        <f t="shared" si="17"/>
        <v>20</v>
      </c>
      <c r="AM223" s="23">
        <f t="shared" si="13"/>
        <v>0.43919127272727732</v>
      </c>
      <c r="AN223" s="11" t="e">
        <f t="shared" si="16"/>
        <v>#REF!</v>
      </c>
      <c r="AP223">
        <v>229.85573236363652</v>
      </c>
    </row>
    <row r="224" spans="1:42">
      <c r="A224">
        <v>2069</v>
      </c>
      <c r="I224" s="11">
        <v>438.01931999999999</v>
      </c>
      <c r="J224" s="11">
        <v>523.08870999999999</v>
      </c>
      <c r="K224" s="11">
        <v>545.58888000000002</v>
      </c>
      <c r="L224" s="11">
        <v>669.30474000000004</v>
      </c>
      <c r="M224" s="25">
        <v>324.1235832727271</v>
      </c>
      <c r="N224" s="11">
        <v>161.82436000000001</v>
      </c>
      <c r="O224" s="11">
        <v>302.44938000000002</v>
      </c>
      <c r="P224" s="11">
        <v>360.35169999999999</v>
      </c>
      <c r="Q224" s="11">
        <v>776.61865999999998</v>
      </c>
      <c r="R224" s="7">
        <v>0.24604999999999999</v>
      </c>
      <c r="S224" s="7">
        <v>7.3464999999999998</v>
      </c>
      <c r="T224" s="7">
        <v>16.33784</v>
      </c>
      <c r="U224" s="7">
        <v>25.72559</v>
      </c>
      <c r="V224" s="16">
        <v>5.7095574545454593</v>
      </c>
      <c r="W224" s="11">
        <v>1314.2738999999999</v>
      </c>
      <c r="X224" s="11">
        <v>1751.1765</v>
      </c>
      <c r="Y224" s="11">
        <v>1960.9853000000001</v>
      </c>
      <c r="Z224" s="11">
        <v>3302.7529</v>
      </c>
      <c r="AA224" s="11">
        <v>343.68937</v>
      </c>
      <c r="AB224" s="11">
        <v>360.84877999999998</v>
      </c>
      <c r="AC224" s="11">
        <v>374.41442999999998</v>
      </c>
      <c r="AD224" s="11">
        <v>392.88155</v>
      </c>
      <c r="AE224" s="7">
        <v>2.3230460434765092</v>
      </c>
      <c r="AF224" s="7">
        <v>4.5066244786364971</v>
      </c>
      <c r="AI224" t="e">
        <f>#REF!</f>
        <v>#REF!</v>
      </c>
      <c r="AJ224" t="e">
        <f>#REF!</f>
        <v>#REF!</v>
      </c>
      <c r="AK224" s="11">
        <f t="shared" si="15"/>
        <v>2.4811092000000001</v>
      </c>
      <c r="AL224" s="11">
        <f t="shared" si="17"/>
        <v>20</v>
      </c>
      <c r="AM224" s="23">
        <f t="shared" si="13"/>
        <v>0.25501200000000512</v>
      </c>
      <c r="AN224" s="11" t="e">
        <f t="shared" si="16"/>
        <v>#REF!</v>
      </c>
      <c r="AP224">
        <v>222.67274072727292</v>
      </c>
    </row>
    <row r="225" spans="1:42">
      <c r="A225">
        <v>2070</v>
      </c>
      <c r="I225" s="11">
        <v>437.48061999999999</v>
      </c>
      <c r="J225" s="11">
        <v>524.30217000000005</v>
      </c>
      <c r="K225" s="11">
        <v>549.81988999999999</v>
      </c>
      <c r="L225" s="11">
        <v>677.07762000000002</v>
      </c>
      <c r="M225" s="25">
        <v>320.11959671554234</v>
      </c>
      <c r="N225" s="11">
        <v>161.30840000000001</v>
      </c>
      <c r="O225" s="11">
        <v>300.76490000000001</v>
      </c>
      <c r="P225" s="11">
        <v>359.95209999999997</v>
      </c>
      <c r="Q225" s="11">
        <v>780.11249999999995</v>
      </c>
      <c r="R225" s="7">
        <v>0.1157</v>
      </c>
      <c r="S225" s="7">
        <v>7.1181999999999999</v>
      </c>
      <c r="T225" s="7">
        <v>16.506</v>
      </c>
      <c r="U225" s="7">
        <v>25.962199999999999</v>
      </c>
      <c r="V225" s="16">
        <v>5.5253781818181862</v>
      </c>
      <c r="W225" s="11">
        <v>1310.6505999999999</v>
      </c>
      <c r="X225" s="11">
        <v>1744.7388000000001</v>
      </c>
      <c r="Y225" s="11">
        <v>1961.8258000000001</v>
      </c>
      <c r="Z225" s="11">
        <v>3322.3407000000002</v>
      </c>
      <c r="AA225" s="11">
        <v>343.74376000000001</v>
      </c>
      <c r="AB225" s="11">
        <v>361.31358</v>
      </c>
      <c r="AC225" s="11">
        <v>375.51479999999998</v>
      </c>
      <c r="AD225" s="11">
        <v>394.22719999999998</v>
      </c>
      <c r="AE225" s="7">
        <v>2.2481090743321062</v>
      </c>
      <c r="AF225" s="7">
        <v>4.3612494954546746</v>
      </c>
      <c r="AI225" t="e">
        <f>#REF!</f>
        <v>#REF!</v>
      </c>
      <c r="AJ225" t="e">
        <f>#REF!</f>
        <v>#REF!</v>
      </c>
      <c r="AK225" s="11">
        <f t="shared" si="15"/>
        <v>2.2555538181818182</v>
      </c>
      <c r="AL225" s="11">
        <f t="shared" si="17"/>
        <v>20</v>
      </c>
      <c r="AM225" s="23">
        <f t="shared" si="13"/>
        <v>7.0832727272732043E-2</v>
      </c>
      <c r="AN225" s="11" t="e">
        <f t="shared" si="16"/>
        <v>#REF!</v>
      </c>
      <c r="AP225">
        <v>215.48974909090927</v>
      </c>
    </row>
    <row r="226" spans="1:42">
      <c r="A226">
        <v>2071</v>
      </c>
      <c r="I226" s="11">
        <v>436.91878000000003</v>
      </c>
      <c r="J226" s="11">
        <v>525.45088999999996</v>
      </c>
      <c r="K226" s="11">
        <v>554.12904000000003</v>
      </c>
      <c r="L226" s="11">
        <v>684.95429000000001</v>
      </c>
      <c r="M226" s="25">
        <v>316.11561015835758</v>
      </c>
      <c r="N226" s="11">
        <v>160.68516</v>
      </c>
      <c r="O226" s="11">
        <v>298.76875999999999</v>
      </c>
      <c r="P226" s="11">
        <v>357.94994000000003</v>
      </c>
      <c r="Q226" s="11">
        <v>784.24063999999998</v>
      </c>
      <c r="R226" s="7">
        <v>6.0830000000000002E-2</v>
      </c>
      <c r="S226" s="7">
        <v>6.8245899999999997</v>
      </c>
      <c r="T226" s="7">
        <v>16.583459999999999</v>
      </c>
      <c r="U226" s="7">
        <v>26.106590000000001</v>
      </c>
      <c r="V226" s="16">
        <v>5.341198909090914</v>
      </c>
      <c r="W226" s="11">
        <v>1307.3332</v>
      </c>
      <c r="X226" s="11">
        <v>1738.2475999999999</v>
      </c>
      <c r="Y226" s="11">
        <v>1962.5129999999999</v>
      </c>
      <c r="Z226" s="11">
        <v>3341.2273</v>
      </c>
      <c r="AA226" s="11">
        <v>343.79815000000002</v>
      </c>
      <c r="AB226" s="11">
        <v>361.77096999999998</v>
      </c>
      <c r="AC226" s="11">
        <v>376.61948000000001</v>
      </c>
      <c r="AD226" s="11">
        <v>395.57163000000003</v>
      </c>
      <c r="AE226" s="7">
        <v>2.1731721051877027</v>
      </c>
      <c r="AF226" s="7">
        <v>4.215874512272852</v>
      </c>
      <c r="AI226" t="e">
        <f>#REF!</f>
        <v>#REF!</v>
      </c>
      <c r="AJ226" t="e">
        <f>#REF!</f>
        <v>#REF!</v>
      </c>
      <c r="AK226" s="11">
        <f t="shared" si="15"/>
        <v>2.0299984363636363</v>
      </c>
      <c r="AL226" s="11">
        <f t="shared" si="17"/>
        <v>20</v>
      </c>
      <c r="AM226" s="24" t="e">
        <f t="shared" ref="AM226:AM255" si="18">$V$160*AJ226</f>
        <v>#REF!</v>
      </c>
      <c r="AN226" s="11" t="e">
        <f t="shared" si="16"/>
        <v>#REF!</v>
      </c>
      <c r="AP226">
        <v>208.30675745454565</v>
      </c>
    </row>
    <row r="227" spans="1:42">
      <c r="A227">
        <v>2072</v>
      </c>
      <c r="I227" s="11">
        <v>436.34251</v>
      </c>
      <c r="J227" s="11">
        <v>526.50900999999999</v>
      </c>
      <c r="K227" s="11">
        <v>558.48622</v>
      </c>
      <c r="L227" s="11">
        <v>692.90196000000003</v>
      </c>
      <c r="M227" s="25">
        <v>312.11162360117282</v>
      </c>
      <c r="N227" s="11">
        <v>160.06191999999999</v>
      </c>
      <c r="O227" s="11">
        <v>296.77262000000002</v>
      </c>
      <c r="P227" s="11">
        <v>355.94778000000002</v>
      </c>
      <c r="Q227" s="11">
        <v>788.36878000000002</v>
      </c>
      <c r="R227" s="7">
        <v>5.96E-3</v>
      </c>
      <c r="S227" s="7">
        <v>6.5309799999999996</v>
      </c>
      <c r="T227" s="7">
        <v>16.660920000000001</v>
      </c>
      <c r="U227" s="7">
        <v>26.250979999999998</v>
      </c>
      <c r="V227" s="16">
        <v>5.1570196363636418</v>
      </c>
      <c r="W227" s="11">
        <v>1304.2787000000001</v>
      </c>
      <c r="X227" s="11">
        <v>1731.6149</v>
      </c>
      <c r="Y227" s="11">
        <v>1962.7266999999999</v>
      </c>
      <c r="Z227" s="11">
        <v>3359.5414999999998</v>
      </c>
      <c r="AA227" s="11">
        <v>343.85097000000002</v>
      </c>
      <c r="AB227" s="11">
        <v>362.22036000000003</v>
      </c>
      <c r="AC227" s="11">
        <v>377.72489999999999</v>
      </c>
      <c r="AD227" s="11">
        <v>396.91590000000002</v>
      </c>
      <c r="AE227" s="7">
        <v>2.0982351360432991</v>
      </c>
      <c r="AF227" s="7">
        <v>4.0704995290910286</v>
      </c>
      <c r="AI227" t="e">
        <f>#REF!</f>
        <v>#REF!</v>
      </c>
      <c r="AJ227" t="e">
        <f>#REF!</f>
        <v>#REF!</v>
      </c>
      <c r="AK227" s="11">
        <f t="shared" si="15"/>
        <v>1.8044430545454544</v>
      </c>
      <c r="AL227" s="11">
        <f t="shared" si="17"/>
        <v>20</v>
      </c>
      <c r="AM227" s="24" t="e">
        <f t="shared" si="18"/>
        <v>#REF!</v>
      </c>
      <c r="AN227" s="11" t="e">
        <f t="shared" si="16"/>
        <v>#REF!</v>
      </c>
      <c r="AP227">
        <v>201.12376581818202</v>
      </c>
    </row>
    <row r="228" spans="1:42">
      <c r="A228">
        <v>2073</v>
      </c>
      <c r="I228" s="11">
        <v>435.76436000000001</v>
      </c>
      <c r="J228" s="11">
        <v>527.45707000000004</v>
      </c>
      <c r="K228" s="11">
        <v>562.86724000000004</v>
      </c>
      <c r="L228" s="11">
        <v>700.89416000000006</v>
      </c>
      <c r="M228" s="25">
        <v>308.10763704398806</v>
      </c>
      <c r="N228" s="11">
        <v>159.43868000000001</v>
      </c>
      <c r="O228" s="11">
        <v>294.77647999999999</v>
      </c>
      <c r="P228" s="11">
        <v>353.94562000000002</v>
      </c>
      <c r="Q228" s="11">
        <v>792.49692000000005</v>
      </c>
      <c r="R228" s="7">
        <v>-4.8910000000000002E-2</v>
      </c>
      <c r="S228" s="7">
        <v>6.2373700000000003</v>
      </c>
      <c r="T228" s="7">
        <v>16.738379999999999</v>
      </c>
      <c r="U228" s="7">
        <v>26.39537</v>
      </c>
      <c r="V228" s="16">
        <v>4.9728403636363687</v>
      </c>
      <c r="W228" s="11">
        <v>1301.4547</v>
      </c>
      <c r="X228" s="11">
        <v>1724.7672</v>
      </c>
      <c r="Y228" s="11">
        <v>1962.1777999999999</v>
      </c>
      <c r="Z228" s="11">
        <v>3377.4133999999999</v>
      </c>
      <c r="AA228" s="11">
        <v>343.90066000000002</v>
      </c>
      <c r="AB228" s="11">
        <v>362.66113999999999</v>
      </c>
      <c r="AC228" s="11">
        <v>378.82751000000002</v>
      </c>
      <c r="AD228" s="11">
        <v>398.26103999999998</v>
      </c>
      <c r="AE228" s="7">
        <v>2.0232981668988956</v>
      </c>
      <c r="AF228" s="7">
        <v>3.9251245459092066</v>
      </c>
      <c r="AI228" t="e">
        <f>#REF!</f>
        <v>#REF!</v>
      </c>
      <c r="AJ228" t="e">
        <f>#REF!</f>
        <v>#REF!</v>
      </c>
      <c r="AK228" s="11">
        <f t="shared" si="15"/>
        <v>1.5788876727272725</v>
      </c>
      <c r="AL228" s="11">
        <f t="shared" si="17"/>
        <v>20</v>
      </c>
      <c r="AM228" s="24" t="e">
        <f t="shared" si="18"/>
        <v>#REF!</v>
      </c>
      <c r="AN228" s="11" t="e">
        <f t="shared" si="16"/>
        <v>#REF!</v>
      </c>
      <c r="AP228">
        <v>193.94077418181837</v>
      </c>
    </row>
    <row r="229" spans="1:42">
      <c r="A229">
        <v>2074</v>
      </c>
      <c r="I229" s="11">
        <v>435.18189000000001</v>
      </c>
      <c r="J229" s="11">
        <v>528.29593</v>
      </c>
      <c r="K229" s="11">
        <v>567.27205000000004</v>
      </c>
      <c r="L229" s="11">
        <v>708.93159000000003</v>
      </c>
      <c r="M229" s="25">
        <v>304.1036504868033</v>
      </c>
      <c r="N229" s="11">
        <v>158.81544</v>
      </c>
      <c r="O229" s="11">
        <v>292.78034000000002</v>
      </c>
      <c r="P229" s="11">
        <v>351.94346000000002</v>
      </c>
      <c r="Q229" s="11">
        <v>796.62505999999996</v>
      </c>
      <c r="R229" s="7">
        <v>-0.10378</v>
      </c>
      <c r="S229" s="7">
        <v>5.9437600000000002</v>
      </c>
      <c r="T229" s="7">
        <v>16.815840000000001</v>
      </c>
      <c r="U229" s="7">
        <v>26.539760000000001</v>
      </c>
      <c r="V229" s="16">
        <v>4.7886610909090965</v>
      </c>
      <c r="W229" s="11">
        <v>1298.8308999999999</v>
      </c>
      <c r="X229" s="11">
        <v>1717.7215000000001</v>
      </c>
      <c r="Y229" s="11">
        <v>1960.9213</v>
      </c>
      <c r="Z229" s="11">
        <v>3394.8629999999998</v>
      </c>
      <c r="AA229" s="11">
        <v>343.94720999999998</v>
      </c>
      <c r="AB229" s="11">
        <v>363.09336000000002</v>
      </c>
      <c r="AC229" s="11">
        <v>379.92725999999999</v>
      </c>
      <c r="AD229" s="11">
        <v>399.60708</v>
      </c>
      <c r="AE229" s="7">
        <v>1.9483611977544926</v>
      </c>
      <c r="AF229" s="7">
        <v>3.7797495627273845</v>
      </c>
      <c r="AI229" t="e">
        <f>#REF!</f>
        <v>#REF!</v>
      </c>
      <c r="AJ229" t="e">
        <f>#REF!</f>
        <v>#REF!</v>
      </c>
      <c r="AK229" s="11">
        <f t="shared" si="15"/>
        <v>1.3533322909090906</v>
      </c>
      <c r="AL229" s="11">
        <f t="shared" si="17"/>
        <v>20</v>
      </c>
      <c r="AM229" s="24" t="e">
        <f t="shared" si="18"/>
        <v>#REF!</v>
      </c>
      <c r="AN229" s="11" t="e">
        <f t="shared" si="16"/>
        <v>#REF!</v>
      </c>
      <c r="AP229">
        <v>186.75778254545477</v>
      </c>
    </row>
    <row r="230" spans="1:42">
      <c r="A230">
        <v>2075</v>
      </c>
      <c r="I230" s="11">
        <v>434.59500000000003</v>
      </c>
      <c r="J230" s="11">
        <v>529.02718000000004</v>
      </c>
      <c r="K230" s="11">
        <v>571.70141000000001</v>
      </c>
      <c r="L230" s="11">
        <v>717.01548000000003</v>
      </c>
      <c r="M230" s="25">
        <v>300.09966392961854</v>
      </c>
      <c r="N230" s="11">
        <v>158.19220000000001</v>
      </c>
      <c r="O230" s="11">
        <v>290.7842</v>
      </c>
      <c r="P230" s="11">
        <v>349.94130000000001</v>
      </c>
      <c r="Q230" s="11">
        <v>800.75319999999999</v>
      </c>
      <c r="R230" s="7">
        <v>-0.15865000000000001</v>
      </c>
      <c r="S230" s="7">
        <v>5.65015</v>
      </c>
      <c r="T230" s="7">
        <v>16.8933</v>
      </c>
      <c r="U230" s="7">
        <v>26.684149999999999</v>
      </c>
      <c r="V230" s="16">
        <v>4.6044818181818234</v>
      </c>
      <c r="W230" s="11">
        <v>1296.3806</v>
      </c>
      <c r="X230" s="11">
        <v>1710.4938999999999</v>
      </c>
      <c r="Y230" s="11">
        <v>1959.009</v>
      </c>
      <c r="Z230" s="11">
        <v>3411.9104000000002</v>
      </c>
      <c r="AA230" s="11">
        <v>343.99063000000001</v>
      </c>
      <c r="AB230" s="11">
        <v>363.51710000000003</v>
      </c>
      <c r="AC230" s="11">
        <v>381.02411000000001</v>
      </c>
      <c r="AD230" s="11">
        <v>400.95400000000001</v>
      </c>
      <c r="AE230" s="7">
        <v>1.8734242286100891</v>
      </c>
      <c r="AF230" s="7">
        <v>3.634374579545562</v>
      </c>
      <c r="AI230" t="e">
        <f>#REF!</f>
        <v>#REF!</v>
      </c>
      <c r="AJ230" t="e">
        <f>#REF!</f>
        <v>#REF!</v>
      </c>
      <c r="AK230" s="11">
        <f t="shared" si="15"/>
        <v>1.1277769090909087</v>
      </c>
      <c r="AL230" s="11">
        <f t="shared" si="17"/>
        <v>20</v>
      </c>
      <c r="AM230" s="24" t="e">
        <f t="shared" si="18"/>
        <v>#REF!</v>
      </c>
      <c r="AN230" s="11" t="e">
        <f t="shared" si="16"/>
        <v>#REF!</v>
      </c>
      <c r="AP230">
        <v>179.57479090909112</v>
      </c>
    </row>
    <row r="231" spans="1:42">
      <c r="A231">
        <v>2076</v>
      </c>
      <c r="I231" s="11">
        <v>433.99542000000002</v>
      </c>
      <c r="J231" s="11">
        <v>529.64252999999997</v>
      </c>
      <c r="K231" s="11">
        <v>576.14574000000005</v>
      </c>
      <c r="L231" s="11">
        <v>725.13597000000004</v>
      </c>
      <c r="M231" s="25">
        <v>296.09567737243378</v>
      </c>
      <c r="N231" s="11">
        <v>157.56896</v>
      </c>
      <c r="O231" s="11">
        <v>288.78805999999997</v>
      </c>
      <c r="P231" s="11">
        <v>347.93914000000001</v>
      </c>
      <c r="Q231" s="11">
        <v>804.88134000000002</v>
      </c>
      <c r="R231" s="7">
        <v>-0.21351999999999999</v>
      </c>
      <c r="S231" s="7">
        <v>5.3565399999999999</v>
      </c>
      <c r="T231" s="7">
        <v>16.970759999999999</v>
      </c>
      <c r="U231" s="7">
        <v>26.82854</v>
      </c>
      <c r="V231" s="16">
        <v>4.4203025454545513</v>
      </c>
      <c r="W231" s="11">
        <v>1294.0307</v>
      </c>
      <c r="X231" s="11">
        <v>1703.0317</v>
      </c>
      <c r="Y231" s="11">
        <v>1956.4106999999999</v>
      </c>
      <c r="Z231" s="11">
        <v>3428.4335999999998</v>
      </c>
      <c r="AA231" s="11">
        <v>344.03093000000001</v>
      </c>
      <c r="AB231" s="11">
        <v>363.93241999999998</v>
      </c>
      <c r="AC231" s="11">
        <v>382.11804999999998</v>
      </c>
      <c r="AD231" s="11">
        <v>402.30182000000002</v>
      </c>
      <c r="AE231" s="7">
        <v>1.7984872594656858</v>
      </c>
      <c r="AF231" s="7">
        <v>3.488999596363739</v>
      </c>
      <c r="AI231" t="e">
        <f>#REF!</f>
        <v>#REF!</v>
      </c>
      <c r="AJ231" t="e">
        <f>#REF!</f>
        <v>#REF!</v>
      </c>
      <c r="AK231" s="11">
        <f t="shared" si="15"/>
        <v>0.90222152727272675</v>
      </c>
      <c r="AL231" s="11">
        <f t="shared" si="17"/>
        <v>20</v>
      </c>
      <c r="AM231" s="24" t="e">
        <f t="shared" si="18"/>
        <v>#REF!</v>
      </c>
      <c r="AN231" s="11" t="e">
        <f t="shared" si="16"/>
        <v>#REF!</v>
      </c>
      <c r="AP231">
        <v>172.3917992727275</v>
      </c>
    </row>
    <row r="232" spans="1:42">
      <c r="A232">
        <v>2077</v>
      </c>
      <c r="I232" s="11">
        <v>433.38456000000002</v>
      </c>
      <c r="J232" s="11">
        <v>530.14418999999998</v>
      </c>
      <c r="K232" s="11">
        <v>580.60640000000001</v>
      </c>
      <c r="L232" s="11">
        <v>733.30667000000005</v>
      </c>
      <c r="M232" s="25">
        <v>292.09169081524902</v>
      </c>
      <c r="N232" s="11">
        <v>156.94571999999999</v>
      </c>
      <c r="O232" s="11">
        <v>286.79192</v>
      </c>
      <c r="P232" s="11">
        <v>345.93698000000001</v>
      </c>
      <c r="Q232" s="11">
        <v>809.00948000000005</v>
      </c>
      <c r="R232" s="7">
        <v>-0.26839000000000002</v>
      </c>
      <c r="S232" s="7">
        <v>5.0629299999999997</v>
      </c>
      <c r="T232" s="7">
        <v>17.048220000000001</v>
      </c>
      <c r="U232" s="7">
        <v>26.972930000000002</v>
      </c>
      <c r="V232" s="16">
        <v>4.2361232727272791</v>
      </c>
      <c r="W232" s="11">
        <v>1291.7352000000001</v>
      </c>
      <c r="X232" s="11">
        <v>1695.3121000000001</v>
      </c>
      <c r="Y232" s="11">
        <v>1953.1269</v>
      </c>
      <c r="Z232" s="11">
        <v>3444.364</v>
      </c>
      <c r="AA232" s="11">
        <v>344.06813</v>
      </c>
      <c r="AB232" s="11">
        <v>364.33940000000001</v>
      </c>
      <c r="AC232" s="11">
        <v>383.20909</v>
      </c>
      <c r="AD232" s="11">
        <v>403.65053</v>
      </c>
      <c r="AE232" s="7">
        <v>1.7235502903212829</v>
      </c>
      <c r="AF232" s="7">
        <v>3.3436246131819161</v>
      </c>
      <c r="AI232" t="e">
        <f>#REF!</f>
        <v>#REF!</v>
      </c>
      <c r="AJ232" t="e">
        <f>#REF!</f>
        <v>#REF!</v>
      </c>
      <c r="AK232" s="11">
        <f t="shared" si="15"/>
        <v>0.67666614545454484</v>
      </c>
      <c r="AL232" s="11">
        <f t="shared" si="17"/>
        <v>20</v>
      </c>
      <c r="AM232" s="24" t="e">
        <f t="shared" si="18"/>
        <v>#REF!</v>
      </c>
      <c r="AN232" s="11" t="e">
        <f t="shared" si="16"/>
        <v>#REF!</v>
      </c>
      <c r="AP232">
        <v>165.20880763636387</v>
      </c>
    </row>
    <row r="233" spans="1:42">
      <c r="A233">
        <v>2078</v>
      </c>
      <c r="I233" s="11">
        <v>432.77960999999999</v>
      </c>
      <c r="J233" s="11">
        <v>530.55340999999999</v>
      </c>
      <c r="K233" s="11">
        <v>585.10461999999995</v>
      </c>
      <c r="L233" s="11">
        <v>741.52368000000001</v>
      </c>
      <c r="M233" s="25">
        <v>288.08770425806426</v>
      </c>
      <c r="N233" s="11">
        <v>156.32248000000001</v>
      </c>
      <c r="O233" s="11">
        <v>284.79577999999998</v>
      </c>
      <c r="P233" s="11">
        <v>343.93482</v>
      </c>
      <c r="Q233" s="11">
        <v>813.13761999999997</v>
      </c>
      <c r="R233" s="7">
        <v>-0.32325999999999999</v>
      </c>
      <c r="S233" s="7">
        <v>4.7693199999999996</v>
      </c>
      <c r="T233" s="7">
        <v>17.125679999999999</v>
      </c>
      <c r="U233" s="7">
        <v>27.117319999999999</v>
      </c>
      <c r="V233" s="16">
        <v>4.051944000000006</v>
      </c>
      <c r="W233" s="11">
        <v>1289.5217</v>
      </c>
      <c r="X233" s="11">
        <v>1687.4256</v>
      </c>
      <c r="Y233" s="11">
        <v>1949.2657999999999</v>
      </c>
      <c r="Z233" s="11">
        <v>3459.8337999999999</v>
      </c>
      <c r="AA233" s="11">
        <v>344.10225000000003</v>
      </c>
      <c r="AB233" s="11">
        <v>364.73811000000001</v>
      </c>
      <c r="AC233" s="11">
        <v>384.29725000000002</v>
      </c>
      <c r="AD233" s="11">
        <v>405.00013000000001</v>
      </c>
      <c r="AE233" s="7">
        <v>1.6486133211768794</v>
      </c>
      <c r="AF233" s="7">
        <v>3.198249630000094</v>
      </c>
      <c r="AI233" t="e">
        <f>#REF!</f>
        <v>#REF!</v>
      </c>
      <c r="AJ233" t="e">
        <f>#REF!</f>
        <v>#REF!</v>
      </c>
      <c r="AK233" s="11">
        <f t="shared" si="15"/>
        <v>0.45111076363636299</v>
      </c>
      <c r="AL233" s="11">
        <f t="shared" si="17"/>
        <v>20</v>
      </c>
      <c r="AM233" s="24" t="e">
        <f t="shared" si="18"/>
        <v>#REF!</v>
      </c>
      <c r="AN233" s="11" t="e">
        <f t="shared" si="16"/>
        <v>#REF!</v>
      </c>
      <c r="AP233">
        <v>158.02581600000025</v>
      </c>
    </row>
    <row r="234" spans="1:42">
      <c r="A234">
        <v>2079</v>
      </c>
      <c r="I234" s="11">
        <v>432.18977999999998</v>
      </c>
      <c r="J234" s="11">
        <v>530.88313000000005</v>
      </c>
      <c r="K234" s="11">
        <v>589.65317000000005</v>
      </c>
      <c r="L234" s="11">
        <v>749.80466000000001</v>
      </c>
      <c r="M234" s="25">
        <v>284.0837177008795</v>
      </c>
      <c r="N234" s="11">
        <v>155.69924</v>
      </c>
      <c r="O234" s="11">
        <v>282.79964000000001</v>
      </c>
      <c r="P234" s="11">
        <v>341.93266</v>
      </c>
      <c r="Q234" s="11">
        <v>817.26576</v>
      </c>
      <c r="R234" s="7">
        <v>-0.37813000000000002</v>
      </c>
      <c r="S234" s="7">
        <v>4.4757100000000003</v>
      </c>
      <c r="T234" s="7">
        <v>17.203140000000001</v>
      </c>
      <c r="U234" s="7">
        <v>27.261710000000001</v>
      </c>
      <c r="V234" s="16">
        <v>3.8677647272727338</v>
      </c>
      <c r="W234" s="11">
        <v>1287.4070999999999</v>
      </c>
      <c r="X234" s="11">
        <v>1679.5515</v>
      </c>
      <c r="Y234" s="11">
        <v>1944.9186999999999</v>
      </c>
      <c r="Z234" s="11">
        <v>3474.9585999999999</v>
      </c>
      <c r="AA234" s="11">
        <v>344.13333</v>
      </c>
      <c r="AB234" s="11">
        <v>365.12862999999999</v>
      </c>
      <c r="AC234" s="11">
        <v>385.38254999999998</v>
      </c>
      <c r="AD234" s="11">
        <v>406.35059999999999</v>
      </c>
      <c r="AE234" s="7">
        <v>1.5736763520324761</v>
      </c>
      <c r="AF234" s="7">
        <v>3.0528746468182715</v>
      </c>
      <c r="AI234" t="e">
        <f>#REF!</f>
        <v>#REF!</v>
      </c>
      <c r="AJ234" t="e">
        <f>#REF!</f>
        <v>#REF!</v>
      </c>
      <c r="AK234" s="11">
        <f t="shared" si="15"/>
        <v>0.22555538181818113</v>
      </c>
      <c r="AL234" s="11">
        <f t="shared" si="17"/>
        <v>20</v>
      </c>
      <c r="AM234" s="24" t="e">
        <f t="shared" si="18"/>
        <v>#REF!</v>
      </c>
      <c r="AN234" s="11" t="e">
        <f t="shared" si="16"/>
        <v>#REF!</v>
      </c>
      <c r="AP234">
        <v>150.84282436363662</v>
      </c>
    </row>
    <row r="235" spans="1:42">
      <c r="A235">
        <v>2080</v>
      </c>
      <c r="I235" s="11">
        <v>431.61658999999997</v>
      </c>
      <c r="J235" s="11">
        <v>531.13797</v>
      </c>
      <c r="K235" s="11">
        <v>594.25683000000004</v>
      </c>
      <c r="L235" s="11">
        <v>758.18230000000005</v>
      </c>
      <c r="M235" s="25">
        <v>280.07973114369474</v>
      </c>
      <c r="N235" s="11">
        <v>155.07599999999999</v>
      </c>
      <c r="O235" s="11">
        <v>280.80349999999999</v>
      </c>
      <c r="P235" s="11">
        <v>339.93049999999999</v>
      </c>
      <c r="Q235" s="11">
        <v>821.39390000000003</v>
      </c>
      <c r="R235" s="7">
        <v>-0.433</v>
      </c>
      <c r="S235" s="7">
        <v>4.1821000000000002</v>
      </c>
      <c r="T235" s="7">
        <v>17.2806</v>
      </c>
      <c r="U235" s="7">
        <v>27.406099999999999</v>
      </c>
      <c r="V235" s="16">
        <v>3.6835854545454612</v>
      </c>
      <c r="W235" s="11">
        <v>1285.4046000000001</v>
      </c>
      <c r="X235" s="11">
        <v>1671.8286000000001</v>
      </c>
      <c r="Y235" s="11">
        <v>1940.1657</v>
      </c>
      <c r="Z235" s="11">
        <v>3489.8386999999998</v>
      </c>
      <c r="AA235" s="11">
        <v>344.16138000000001</v>
      </c>
      <c r="AB235" s="11">
        <v>365.51103000000001</v>
      </c>
      <c r="AC235" s="11">
        <v>386.46501000000001</v>
      </c>
      <c r="AD235" s="11">
        <v>407.70193</v>
      </c>
      <c r="AE235" s="7">
        <v>1.4987393828880726</v>
      </c>
      <c r="AF235" s="7">
        <v>2.907499663636449</v>
      </c>
      <c r="AI235" t="e">
        <f>#REF!</f>
        <v>#REF!</v>
      </c>
      <c r="AJ235" t="e">
        <f>#REF!</f>
        <v>#REF!</v>
      </c>
      <c r="AK235" s="11">
        <f t="shared" si="15"/>
        <v>-7.2164496600635175E-16</v>
      </c>
      <c r="AL235" s="11">
        <f t="shared" si="17"/>
        <v>20</v>
      </c>
      <c r="AM235" s="24" t="e">
        <f t="shared" si="18"/>
        <v>#REF!</v>
      </c>
      <c r="AN235" s="11" t="e">
        <f t="shared" si="16"/>
        <v>#REF!</v>
      </c>
      <c r="AP235">
        <v>143.659832727273</v>
      </c>
    </row>
    <row r="236" spans="1:42">
      <c r="A236">
        <v>2081</v>
      </c>
      <c r="I236" s="11">
        <v>431.05847</v>
      </c>
      <c r="J236" s="11">
        <v>531.31934999999999</v>
      </c>
      <c r="K236" s="11">
        <v>598.91790000000003</v>
      </c>
      <c r="L236" s="11">
        <v>766.64450999999997</v>
      </c>
      <c r="M236" s="25">
        <v>276.07574458650998</v>
      </c>
      <c r="N236" s="11">
        <v>154.41227000000001</v>
      </c>
      <c r="O236" s="11">
        <v>280.06659000000002</v>
      </c>
      <c r="P236" s="11">
        <v>332.93876999999998</v>
      </c>
      <c r="Q236" s="11">
        <v>826.32941000000005</v>
      </c>
      <c r="R236" s="7">
        <v>-0.47674</v>
      </c>
      <c r="S236" s="7">
        <v>4.1831399999999999</v>
      </c>
      <c r="T236" s="7">
        <v>16.98385</v>
      </c>
      <c r="U236" s="7">
        <v>27.49916</v>
      </c>
      <c r="V236" s="16">
        <v>3.4994061818181881</v>
      </c>
      <c r="W236" s="11">
        <v>1283.5306</v>
      </c>
      <c r="X236" s="11">
        <v>1664.2838999999999</v>
      </c>
      <c r="Y236" s="11">
        <v>1935.0913</v>
      </c>
      <c r="Z236" s="11">
        <v>3504.576</v>
      </c>
      <c r="AA236" s="11">
        <v>344.18644</v>
      </c>
      <c r="AB236" s="11">
        <v>365.88538999999997</v>
      </c>
      <c r="AC236" s="11">
        <v>387.54467</v>
      </c>
      <c r="AD236" s="11">
        <v>409.05410999999998</v>
      </c>
      <c r="AE236" s="7">
        <v>1.4238024137436693</v>
      </c>
      <c r="AF236" s="7">
        <v>2.7621246804546264</v>
      </c>
      <c r="AI236" t="e">
        <f>#REF!</f>
        <v>#REF!</v>
      </c>
      <c r="AJ236" t="e">
        <f>#REF!</f>
        <v>#REF!</v>
      </c>
      <c r="AK236" s="24" t="e">
        <f t="shared" ref="AK236:AK255" si="19">$V$160*AI236</f>
        <v>#REF!</v>
      </c>
      <c r="AL236" s="11">
        <f t="shared" si="17"/>
        <v>20</v>
      </c>
      <c r="AM236" s="24" t="e">
        <f t="shared" si="18"/>
        <v>#REF!</v>
      </c>
      <c r="AN236" s="24" t="e">
        <f t="shared" ref="AN236:AN255" si="20">$M$160*AI236</f>
        <v>#REF!</v>
      </c>
      <c r="AP236">
        <v>136.47684109090935</v>
      </c>
    </row>
    <row r="237" spans="1:42">
      <c r="A237">
        <v>2082</v>
      </c>
      <c r="I237" s="11">
        <v>430.51026000000002</v>
      </c>
      <c r="J237" s="11">
        <v>531.48991000000001</v>
      </c>
      <c r="K237" s="11">
        <v>603.53810999999996</v>
      </c>
      <c r="L237" s="11">
        <v>775.17445999999995</v>
      </c>
      <c r="M237" s="25">
        <v>272.07175802932522</v>
      </c>
      <c r="N237" s="11">
        <v>153.74853999999999</v>
      </c>
      <c r="O237" s="11">
        <v>279.32968</v>
      </c>
      <c r="P237" s="11">
        <v>325.94704000000002</v>
      </c>
      <c r="Q237" s="11">
        <v>831.26491999999996</v>
      </c>
      <c r="R237" s="7">
        <v>-0.52048000000000005</v>
      </c>
      <c r="S237" s="7">
        <v>4.1841799999999996</v>
      </c>
      <c r="T237" s="7">
        <v>16.687100000000001</v>
      </c>
      <c r="U237" s="7">
        <v>27.592220000000001</v>
      </c>
      <c r="V237" s="16">
        <v>3.3152269090909159</v>
      </c>
      <c r="W237" s="11">
        <v>1281.7574</v>
      </c>
      <c r="X237" s="11">
        <v>1657.1219000000001</v>
      </c>
      <c r="Y237" s="11">
        <v>1928.8517999999999</v>
      </c>
      <c r="Z237" s="11">
        <v>3519.3467000000001</v>
      </c>
      <c r="AA237" s="11">
        <v>344.20828</v>
      </c>
      <c r="AB237" s="11">
        <v>366.25380000000001</v>
      </c>
      <c r="AC237" s="11">
        <v>388.61806999999999</v>
      </c>
      <c r="AD237" s="11">
        <v>410.40832999999998</v>
      </c>
      <c r="AE237" s="7">
        <v>1.3488654445992658</v>
      </c>
      <c r="AF237" s="7">
        <v>2.6167496972728039</v>
      </c>
      <c r="AI237" t="e">
        <f>#REF!</f>
        <v>#REF!</v>
      </c>
      <c r="AJ237" t="e">
        <f>#REF!</f>
        <v>#REF!</v>
      </c>
      <c r="AK237" s="24" t="e">
        <f t="shared" si="19"/>
        <v>#REF!</v>
      </c>
      <c r="AL237" s="11">
        <f t="shared" si="17"/>
        <v>20</v>
      </c>
      <c r="AM237" s="24" t="e">
        <f t="shared" si="18"/>
        <v>#REF!</v>
      </c>
      <c r="AN237" s="24" t="e">
        <f t="shared" si="20"/>
        <v>#REF!</v>
      </c>
      <c r="AP237">
        <v>129.29384945454572</v>
      </c>
    </row>
    <row r="238" spans="1:42">
      <c r="A238">
        <v>2083</v>
      </c>
      <c r="I238" s="11">
        <v>429.96413000000001</v>
      </c>
      <c r="J238" s="11">
        <v>531.70213000000001</v>
      </c>
      <c r="K238" s="11">
        <v>608.01987999999994</v>
      </c>
      <c r="L238" s="11">
        <v>783.75140999999996</v>
      </c>
      <c r="M238" s="25">
        <v>268.06777147214046</v>
      </c>
      <c r="N238" s="11">
        <v>153.08481</v>
      </c>
      <c r="O238" s="11">
        <v>278.59276999999997</v>
      </c>
      <c r="P238" s="11">
        <v>318.95531</v>
      </c>
      <c r="Q238" s="11">
        <v>836.20042999999998</v>
      </c>
      <c r="R238" s="7">
        <v>-0.56422000000000005</v>
      </c>
      <c r="S238" s="7">
        <v>4.1852200000000002</v>
      </c>
      <c r="T238" s="7">
        <v>16.390350000000002</v>
      </c>
      <c r="U238" s="7">
        <v>27.685279999999999</v>
      </c>
      <c r="V238" s="16">
        <v>3.1310476363636437</v>
      </c>
      <c r="W238" s="11">
        <v>1280.0405000000001</v>
      </c>
      <c r="X238" s="11">
        <v>1650.4938</v>
      </c>
      <c r="Y238" s="11">
        <v>1920.6396999999999</v>
      </c>
      <c r="Z238" s="11">
        <v>3534.2559999999999</v>
      </c>
      <c r="AA238" s="11">
        <v>344.22665999999998</v>
      </c>
      <c r="AB238" s="11">
        <v>366.61836</v>
      </c>
      <c r="AC238" s="11">
        <v>389.68176999999997</v>
      </c>
      <c r="AD238" s="11">
        <v>411.76580000000001</v>
      </c>
      <c r="AE238" s="7">
        <v>1.2739284754548625</v>
      </c>
      <c r="AF238" s="7">
        <v>2.471374714090981</v>
      </c>
      <c r="AI238" t="e">
        <f>#REF!</f>
        <v>#REF!</v>
      </c>
      <c r="AJ238" t="e">
        <f>#REF!</f>
        <v>#REF!</v>
      </c>
      <c r="AK238" s="24" t="e">
        <f t="shared" si="19"/>
        <v>#REF!</v>
      </c>
      <c r="AL238" s="11">
        <f t="shared" si="17"/>
        <v>20</v>
      </c>
      <c r="AM238" s="24" t="e">
        <f t="shared" si="18"/>
        <v>#REF!</v>
      </c>
      <c r="AN238" s="24" t="e">
        <f t="shared" si="20"/>
        <v>#REF!</v>
      </c>
      <c r="AP238">
        <v>122.1108578181821</v>
      </c>
    </row>
    <row r="239" spans="1:42">
      <c r="A239">
        <v>2084</v>
      </c>
      <c r="I239" s="11">
        <v>429.41410999999999</v>
      </c>
      <c r="J239" s="11">
        <v>531.94208000000003</v>
      </c>
      <c r="K239" s="11">
        <v>612.36371999999994</v>
      </c>
      <c r="L239" s="11">
        <v>792.36577999999997</v>
      </c>
      <c r="M239" s="25">
        <v>264.0637849149557</v>
      </c>
      <c r="N239" s="11">
        <v>152.42107999999999</v>
      </c>
      <c r="O239" s="11">
        <v>277.85586000000001</v>
      </c>
      <c r="P239" s="11">
        <v>311.96357999999998</v>
      </c>
      <c r="Q239" s="11">
        <v>841.13594000000001</v>
      </c>
      <c r="R239" s="7">
        <v>-0.60795999999999994</v>
      </c>
      <c r="S239" s="7">
        <v>4.1862599999999999</v>
      </c>
      <c r="T239" s="7">
        <v>16.093599999999999</v>
      </c>
      <c r="U239" s="7">
        <v>27.77834</v>
      </c>
      <c r="V239" s="16">
        <v>2.9468683636363715</v>
      </c>
      <c r="W239" s="11">
        <v>1278.3634999999999</v>
      </c>
      <c r="X239" s="11">
        <v>1644.3244999999999</v>
      </c>
      <c r="Y239" s="11">
        <v>1910.607</v>
      </c>
      <c r="Z239" s="11">
        <v>3549.2595000000001</v>
      </c>
      <c r="AA239" s="11">
        <v>344.24160999999998</v>
      </c>
      <c r="AB239" s="11">
        <v>366.97915999999998</v>
      </c>
      <c r="AC239" s="11">
        <v>390.73579000000001</v>
      </c>
      <c r="AD239" s="11">
        <v>413.12648000000002</v>
      </c>
      <c r="AE239" s="7">
        <v>1.1989915063104593</v>
      </c>
      <c r="AF239" s="7">
        <v>2.3259997309091589</v>
      </c>
      <c r="AI239" t="e">
        <f>#REF!</f>
        <v>#REF!</v>
      </c>
      <c r="AJ239" t="e">
        <f>#REF!</f>
        <v>#REF!</v>
      </c>
      <c r="AK239" s="24" t="e">
        <f t="shared" si="19"/>
        <v>#REF!</v>
      </c>
      <c r="AL239" s="11">
        <f t="shared" si="17"/>
        <v>20</v>
      </c>
      <c r="AM239" s="24" t="e">
        <f t="shared" si="18"/>
        <v>#REF!</v>
      </c>
      <c r="AN239" s="24" t="e">
        <f t="shared" si="20"/>
        <v>#REF!</v>
      </c>
      <c r="AP239">
        <v>114.92786618181849</v>
      </c>
    </row>
    <row r="240" spans="1:42">
      <c r="A240">
        <v>2085</v>
      </c>
      <c r="I240" s="11">
        <v>428.85906</v>
      </c>
      <c r="J240" s="11">
        <v>532.20471999999995</v>
      </c>
      <c r="K240" s="11">
        <v>616.57173</v>
      </c>
      <c r="L240" s="11">
        <v>801.01880000000006</v>
      </c>
      <c r="M240" s="25">
        <v>260.05979835777094</v>
      </c>
      <c r="N240" s="11">
        <v>151.75735</v>
      </c>
      <c r="O240" s="11">
        <v>277.11894999999998</v>
      </c>
      <c r="P240" s="11">
        <v>304.97185000000002</v>
      </c>
      <c r="Q240" s="11">
        <v>846.07145000000003</v>
      </c>
      <c r="R240" s="7">
        <v>-0.65169999999999995</v>
      </c>
      <c r="S240" s="7">
        <v>4.1872999999999996</v>
      </c>
      <c r="T240" s="7">
        <v>15.796849999999999</v>
      </c>
      <c r="U240" s="7">
        <v>27.871400000000001</v>
      </c>
      <c r="V240" s="16">
        <v>2.7626890909090984</v>
      </c>
      <c r="W240" s="11">
        <v>1276.7183</v>
      </c>
      <c r="X240" s="11">
        <v>1638.5563999999999</v>
      </c>
      <c r="Y240" s="11">
        <v>1898.9043999999999</v>
      </c>
      <c r="Z240" s="11">
        <v>3564.3348000000001</v>
      </c>
      <c r="AA240" s="11">
        <v>344.25315999999998</v>
      </c>
      <c r="AB240" s="11">
        <v>367.33623999999998</v>
      </c>
      <c r="AC240" s="11">
        <v>391.78016000000002</v>
      </c>
      <c r="AD240" s="11">
        <v>414.49038999999999</v>
      </c>
      <c r="AE240" s="7">
        <v>1.1240545371660557</v>
      </c>
      <c r="AF240" s="7">
        <v>2.1806247477273364</v>
      </c>
      <c r="AI240" t="e">
        <f>#REF!</f>
        <v>#REF!</v>
      </c>
      <c r="AJ240" t="e">
        <f>#REF!</f>
        <v>#REF!</v>
      </c>
      <c r="AK240" s="24" t="e">
        <f t="shared" si="19"/>
        <v>#REF!</v>
      </c>
      <c r="AL240" s="11">
        <f t="shared" si="17"/>
        <v>20</v>
      </c>
      <c r="AM240" s="24" t="e">
        <f t="shared" si="18"/>
        <v>#REF!</v>
      </c>
      <c r="AN240" s="24" t="e">
        <f t="shared" si="20"/>
        <v>#REF!</v>
      </c>
      <c r="AP240">
        <v>107.74487454545483</v>
      </c>
    </row>
    <row r="241" spans="1:42">
      <c r="A241">
        <v>2086</v>
      </c>
      <c r="I241" s="11">
        <v>428.29910000000001</v>
      </c>
      <c r="J241" s="11">
        <v>532.48671999999999</v>
      </c>
      <c r="K241" s="11">
        <v>620.64773000000002</v>
      </c>
      <c r="L241" s="11">
        <v>809.71464000000003</v>
      </c>
      <c r="M241" s="25">
        <v>256.05581180058618</v>
      </c>
      <c r="N241" s="11">
        <v>151.09361999999999</v>
      </c>
      <c r="O241" s="11">
        <v>276.38204000000002</v>
      </c>
      <c r="P241" s="11">
        <v>297.98012</v>
      </c>
      <c r="Q241" s="11">
        <v>851.00696000000005</v>
      </c>
      <c r="R241" s="7">
        <v>-0.69543999999999995</v>
      </c>
      <c r="S241" s="7">
        <v>4.1883400000000002</v>
      </c>
      <c r="T241" s="7">
        <v>15.5001</v>
      </c>
      <c r="U241" s="7">
        <v>27.964459999999999</v>
      </c>
      <c r="V241" s="16">
        <v>2.5785098181818262</v>
      </c>
      <c r="W241" s="11">
        <v>1275.0979</v>
      </c>
      <c r="X241" s="11">
        <v>1633.1396</v>
      </c>
      <c r="Y241" s="11">
        <v>1885.672</v>
      </c>
      <c r="Z241" s="11">
        <v>3579.4623000000001</v>
      </c>
      <c r="AA241" s="11">
        <v>344.26132999999999</v>
      </c>
      <c r="AB241" s="11">
        <v>367.68968000000001</v>
      </c>
      <c r="AC241" s="11">
        <v>392.81493</v>
      </c>
      <c r="AD241" s="11">
        <v>415.85748999999998</v>
      </c>
      <c r="AE241" s="7">
        <v>1.0491175680216522</v>
      </c>
      <c r="AF241" s="7">
        <v>2.0352497645455134</v>
      </c>
      <c r="AI241" t="e">
        <f>#REF!</f>
        <v>#REF!</v>
      </c>
      <c r="AJ241" t="e">
        <f>#REF!</f>
        <v>#REF!</v>
      </c>
      <c r="AK241" s="24" t="e">
        <f t="shared" si="19"/>
        <v>#REF!</v>
      </c>
      <c r="AL241" s="11">
        <f t="shared" si="17"/>
        <v>20</v>
      </c>
      <c r="AM241" s="24" t="e">
        <f t="shared" si="18"/>
        <v>#REF!</v>
      </c>
      <c r="AN241" s="24" t="e">
        <f t="shared" si="20"/>
        <v>#REF!</v>
      </c>
      <c r="AP241">
        <v>100.56188290909122</v>
      </c>
    </row>
    <row r="242" spans="1:42">
      <c r="A242">
        <v>2087</v>
      </c>
      <c r="I242" s="11">
        <v>427.72651999999999</v>
      </c>
      <c r="J242" s="11">
        <v>532.77553</v>
      </c>
      <c r="K242" s="11">
        <v>624.58303999999998</v>
      </c>
      <c r="L242" s="11">
        <v>818.42214000000001</v>
      </c>
      <c r="M242" s="25">
        <v>252.05182524340142</v>
      </c>
      <c r="N242" s="11">
        <v>150.42989</v>
      </c>
      <c r="O242" s="11">
        <v>275.64512999999999</v>
      </c>
      <c r="P242" s="11">
        <v>290.98838999999998</v>
      </c>
      <c r="Q242" s="11">
        <v>855.94246999999996</v>
      </c>
      <c r="R242" s="7">
        <v>-0.73917999999999995</v>
      </c>
      <c r="S242" s="7">
        <v>4.1893799999999999</v>
      </c>
      <c r="T242" s="7">
        <v>15.20335</v>
      </c>
      <c r="U242" s="7">
        <v>28.05752</v>
      </c>
      <c r="V242" s="16">
        <v>2.3943305454545536</v>
      </c>
      <c r="W242" s="11">
        <v>1273.4472000000001</v>
      </c>
      <c r="X242" s="11">
        <v>1627.9657</v>
      </c>
      <c r="Y242" s="11">
        <v>1870.9641999999999</v>
      </c>
      <c r="Z242" s="11">
        <v>3594.4751000000001</v>
      </c>
      <c r="AA242" s="11">
        <v>344.26616000000001</v>
      </c>
      <c r="AB242" s="11">
        <v>368.03951999999998</v>
      </c>
      <c r="AC242" s="11">
        <v>393.84014999999999</v>
      </c>
      <c r="AD242" s="11">
        <v>417.22777000000002</v>
      </c>
      <c r="AE242" s="7">
        <v>0.97418059887724884</v>
      </c>
      <c r="AF242" s="7">
        <v>1.8898747813636911</v>
      </c>
      <c r="AI242" t="e">
        <f>#REF!</f>
        <v>#REF!</v>
      </c>
      <c r="AJ242" t="e">
        <f>#REF!</f>
        <v>#REF!</v>
      </c>
      <c r="AK242" s="24" t="e">
        <f t="shared" si="19"/>
        <v>#REF!</v>
      </c>
      <c r="AL242" s="11">
        <f t="shared" si="17"/>
        <v>20</v>
      </c>
      <c r="AM242" s="24" t="e">
        <f t="shared" si="18"/>
        <v>#REF!</v>
      </c>
      <c r="AN242" s="24" t="e">
        <f t="shared" si="20"/>
        <v>#REF!</v>
      </c>
      <c r="AP242">
        <v>93.378891272727586</v>
      </c>
    </row>
    <row r="243" spans="1:42">
      <c r="A243">
        <v>2088</v>
      </c>
      <c r="I243" s="11">
        <v>427.14308</v>
      </c>
      <c r="J243" s="11">
        <v>533.06978000000004</v>
      </c>
      <c r="K243" s="11">
        <v>628.38085000000001</v>
      </c>
      <c r="L243" s="11">
        <v>827.15719000000001</v>
      </c>
      <c r="M243" s="25">
        <v>248.04783868621666</v>
      </c>
      <c r="N243" s="11">
        <v>149.76616000000001</v>
      </c>
      <c r="O243" s="11">
        <v>274.90821999999997</v>
      </c>
      <c r="P243" s="11">
        <v>283.99666000000002</v>
      </c>
      <c r="Q243" s="11">
        <v>860.87797999999998</v>
      </c>
      <c r="R243" s="7">
        <v>-0.78291999999999995</v>
      </c>
      <c r="S243" s="7">
        <v>4.1904199999999996</v>
      </c>
      <c r="T243" s="7">
        <v>14.906599999999999</v>
      </c>
      <c r="U243" s="7">
        <v>28.150580000000001</v>
      </c>
      <c r="V243" s="16">
        <v>2.2101512727272805</v>
      </c>
      <c r="W243" s="11">
        <v>1271.7361000000001</v>
      </c>
      <c r="X243" s="11">
        <v>1622.9629</v>
      </c>
      <c r="Y243" s="11">
        <v>1854.8590999999999</v>
      </c>
      <c r="Z243" s="11">
        <v>3609.2644</v>
      </c>
      <c r="AA243" s="11">
        <v>344.26767000000001</v>
      </c>
      <c r="AB243" s="11">
        <v>368.38578999999999</v>
      </c>
      <c r="AC243" s="11">
        <v>394.85592000000003</v>
      </c>
      <c r="AD243" s="11">
        <v>418.60118999999997</v>
      </c>
      <c r="AE243" s="7">
        <v>0.89924362973284533</v>
      </c>
      <c r="AF243" s="7">
        <v>1.7444997981818686</v>
      </c>
      <c r="AI243" t="e">
        <f>#REF!</f>
        <v>#REF!</v>
      </c>
      <c r="AJ243" t="e">
        <f>#REF!</f>
        <v>#REF!</v>
      </c>
      <c r="AK243" s="24" t="e">
        <f t="shared" si="19"/>
        <v>#REF!</v>
      </c>
      <c r="AL243" s="11">
        <f t="shared" si="17"/>
        <v>20</v>
      </c>
      <c r="AM243" s="24" t="e">
        <f t="shared" si="18"/>
        <v>#REF!</v>
      </c>
      <c r="AN243" s="24" t="e">
        <f t="shared" si="20"/>
        <v>#REF!</v>
      </c>
      <c r="AP243">
        <v>86.195899636363947</v>
      </c>
    </row>
    <row r="244" spans="1:42">
      <c r="A244">
        <v>2089</v>
      </c>
      <c r="I244" s="11">
        <v>426.56607000000002</v>
      </c>
      <c r="J244" s="11">
        <v>533.38792000000001</v>
      </c>
      <c r="K244" s="11">
        <v>632.06457999999998</v>
      </c>
      <c r="L244" s="11">
        <v>835.95594000000006</v>
      </c>
      <c r="M244" s="25">
        <v>244.0438521290319</v>
      </c>
      <c r="N244" s="11">
        <v>149.10243</v>
      </c>
      <c r="O244" s="11">
        <v>274.17131000000001</v>
      </c>
      <c r="P244" s="11">
        <v>277.00493</v>
      </c>
      <c r="Q244" s="11">
        <v>865.81349</v>
      </c>
      <c r="R244" s="7">
        <v>-0.82665999999999995</v>
      </c>
      <c r="S244" s="7">
        <v>4.1914600000000002</v>
      </c>
      <c r="T244" s="7">
        <v>14.60985</v>
      </c>
      <c r="U244" s="7">
        <v>28.243639999999999</v>
      </c>
      <c r="V244" s="16">
        <v>2.0259720000000079</v>
      </c>
      <c r="W244" s="11">
        <v>1270.0047</v>
      </c>
      <c r="X244" s="11">
        <v>1618.1547</v>
      </c>
      <c r="Y244" s="11">
        <v>1837.5335</v>
      </c>
      <c r="Z244" s="11">
        <v>3623.9382999999998</v>
      </c>
      <c r="AA244" s="11">
        <v>344.26589000000001</v>
      </c>
      <c r="AB244" s="11">
        <v>368.72852</v>
      </c>
      <c r="AC244" s="11">
        <v>395.86232999999999</v>
      </c>
      <c r="AD244" s="11">
        <v>419.97771999999998</v>
      </c>
      <c r="AE244" s="7">
        <v>0.82430666058844171</v>
      </c>
      <c r="AF244" s="7">
        <v>1.5991248150000459</v>
      </c>
      <c r="AI244" t="e">
        <f>#REF!</f>
        <v>#REF!</v>
      </c>
      <c r="AJ244" t="e">
        <f>#REF!</f>
        <v>#REF!</v>
      </c>
      <c r="AK244" s="24" t="e">
        <f t="shared" si="19"/>
        <v>#REF!</v>
      </c>
      <c r="AL244" s="11">
        <f t="shared" si="17"/>
        <v>20</v>
      </c>
      <c r="AM244" s="24" t="e">
        <f t="shared" si="18"/>
        <v>#REF!</v>
      </c>
      <c r="AN244" s="24" t="e">
        <f t="shared" si="20"/>
        <v>#REF!</v>
      </c>
      <c r="AP244">
        <v>79.012908000000309</v>
      </c>
    </row>
    <row r="245" spans="1:42">
      <c r="A245">
        <v>2090</v>
      </c>
      <c r="I245" s="11">
        <v>426.00472000000002</v>
      </c>
      <c r="J245" s="11">
        <v>533.74072000000001</v>
      </c>
      <c r="K245" s="11">
        <v>635.64876000000004</v>
      </c>
      <c r="L245" s="11">
        <v>844.80471</v>
      </c>
      <c r="M245" s="25">
        <v>240.03986557184714</v>
      </c>
      <c r="N245" s="11">
        <v>148.43870000000001</v>
      </c>
      <c r="O245" s="11">
        <v>273.43439999999998</v>
      </c>
      <c r="P245" s="11">
        <v>270.01319999999998</v>
      </c>
      <c r="Q245" s="11">
        <v>870.74900000000002</v>
      </c>
      <c r="R245" s="7">
        <v>-0.87039999999999995</v>
      </c>
      <c r="S245" s="7">
        <v>4.1924999999999999</v>
      </c>
      <c r="T245" s="7">
        <v>14.3131</v>
      </c>
      <c r="U245" s="7">
        <v>28.3367</v>
      </c>
      <c r="V245" s="16">
        <v>1.8417927272727348</v>
      </c>
      <c r="W245" s="11">
        <v>1268.2816</v>
      </c>
      <c r="X245" s="11">
        <v>1613.5543</v>
      </c>
      <c r="Y245" s="11">
        <v>1819.1421</v>
      </c>
      <c r="Z245" s="11">
        <v>3638.5918999999999</v>
      </c>
      <c r="AA245" s="11">
        <v>344.26085</v>
      </c>
      <c r="AB245" s="11">
        <v>369.06774999999999</v>
      </c>
      <c r="AC245" s="11">
        <v>396.85944000000001</v>
      </c>
      <c r="AD245" s="11">
        <v>421.35734000000002</v>
      </c>
      <c r="AE245" s="7">
        <v>0.7493696914440382</v>
      </c>
      <c r="AF245" s="7">
        <v>1.4537498318182234</v>
      </c>
      <c r="AI245" t="e">
        <f>#REF!</f>
        <v>#REF!</v>
      </c>
      <c r="AJ245" t="e">
        <f>#REF!</f>
        <v>#REF!</v>
      </c>
      <c r="AK245" s="24" t="e">
        <f t="shared" si="19"/>
        <v>#REF!</v>
      </c>
      <c r="AL245" s="11">
        <f t="shared" si="17"/>
        <v>20</v>
      </c>
      <c r="AM245" s="24" t="e">
        <f t="shared" si="18"/>
        <v>#REF!</v>
      </c>
      <c r="AN245" s="24" t="e">
        <f t="shared" si="20"/>
        <v>#REF!</v>
      </c>
      <c r="AP245">
        <v>71.829916363636656</v>
      </c>
    </row>
    <row r="246" spans="1:42">
      <c r="A246">
        <v>2091</v>
      </c>
      <c r="I246" s="11">
        <v>425.46064999999999</v>
      </c>
      <c r="J246" s="11">
        <v>534.13085999999998</v>
      </c>
      <c r="K246" s="11">
        <v>639.14085999999998</v>
      </c>
      <c r="L246" s="11">
        <v>853.72536000000002</v>
      </c>
      <c r="M246" s="25">
        <v>236.03587901466238</v>
      </c>
      <c r="N246" s="11">
        <v>147.80009999999999</v>
      </c>
      <c r="O246" s="11">
        <v>272.69682</v>
      </c>
      <c r="P246" s="11">
        <v>267.60942</v>
      </c>
      <c r="Q246" s="11">
        <v>872.43318999999997</v>
      </c>
      <c r="R246" s="7">
        <v>-0.87644</v>
      </c>
      <c r="S246" s="7">
        <v>4.1935500000000001</v>
      </c>
      <c r="T246" s="7">
        <v>14.25712</v>
      </c>
      <c r="U246" s="7">
        <v>28.377030000000001</v>
      </c>
      <c r="V246" s="16">
        <v>1.6576134545454624</v>
      </c>
      <c r="W246" s="11">
        <v>1266.5899999999999</v>
      </c>
      <c r="X246" s="11">
        <v>1609.1697999999999</v>
      </c>
      <c r="Y246" s="11">
        <v>1799.8223</v>
      </c>
      <c r="Z246" s="11">
        <v>3653.3103000000001</v>
      </c>
      <c r="AA246" s="11">
        <v>344.25259</v>
      </c>
      <c r="AB246" s="11">
        <v>369.40350000000001</v>
      </c>
      <c r="AC246" s="11">
        <v>397.84735999999998</v>
      </c>
      <c r="AD246" s="11">
        <v>422.74000999999998</v>
      </c>
      <c r="AE246" s="7">
        <v>0.67443272229963469</v>
      </c>
      <c r="AF246" s="7">
        <v>1.3083748486364006</v>
      </c>
      <c r="AI246" t="e">
        <f>#REF!</f>
        <v>#REF!</v>
      </c>
      <c r="AJ246" t="e">
        <f>#REF!</f>
        <v>#REF!</v>
      </c>
      <c r="AK246" s="24" t="e">
        <f t="shared" si="19"/>
        <v>#REF!</v>
      </c>
      <c r="AL246" s="11">
        <f t="shared" si="17"/>
        <v>20</v>
      </c>
      <c r="AM246" s="24" t="e">
        <f t="shared" si="18"/>
        <v>#REF!</v>
      </c>
      <c r="AN246" s="24" t="e">
        <f t="shared" si="20"/>
        <v>#REF!</v>
      </c>
      <c r="AP246">
        <v>64.646924727273031</v>
      </c>
    </row>
    <row r="247" spans="1:42">
      <c r="A247">
        <v>2092</v>
      </c>
      <c r="I247" s="11">
        <v>424.93745000000001</v>
      </c>
      <c r="J247" s="11">
        <v>534.55754000000002</v>
      </c>
      <c r="K247" s="11">
        <v>642.59729000000004</v>
      </c>
      <c r="L247" s="11">
        <v>862.72596999999996</v>
      </c>
      <c r="M247" s="25">
        <v>232.03189245747762</v>
      </c>
      <c r="N247" s="11">
        <v>147.16149999999999</v>
      </c>
      <c r="O247" s="11">
        <v>271.95924000000002</v>
      </c>
      <c r="P247" s="11">
        <v>265.20564000000002</v>
      </c>
      <c r="Q247" s="11">
        <v>874.11738000000003</v>
      </c>
      <c r="R247" s="7">
        <v>-0.88248000000000004</v>
      </c>
      <c r="S247" s="7">
        <v>4.1946000000000003</v>
      </c>
      <c r="T247" s="7">
        <v>14.201140000000001</v>
      </c>
      <c r="U247" s="7">
        <v>28.417359999999999</v>
      </c>
      <c r="V247" s="16">
        <v>1.4734341818181893</v>
      </c>
      <c r="W247" s="11">
        <v>1264.9737</v>
      </c>
      <c r="X247" s="11">
        <v>1605.0136</v>
      </c>
      <c r="Y247" s="11">
        <v>1780.4822999999999</v>
      </c>
      <c r="Z247" s="11">
        <v>3667.6147999999998</v>
      </c>
      <c r="AA247" s="11">
        <v>344.24086999999997</v>
      </c>
      <c r="AB247" s="11">
        <v>369.73581000000001</v>
      </c>
      <c r="AC247" s="11">
        <v>398.82526000000001</v>
      </c>
      <c r="AD247" s="11">
        <v>424.12308000000002</v>
      </c>
      <c r="AE247" s="7">
        <v>0.5994957531552314</v>
      </c>
      <c r="AF247" s="7">
        <v>1.1629998654545783</v>
      </c>
      <c r="AI247" t="e">
        <f>#REF!</f>
        <v>#REF!</v>
      </c>
      <c r="AJ247" t="e">
        <f>#REF!</f>
        <v>#REF!</v>
      </c>
      <c r="AK247" s="24" t="e">
        <f t="shared" si="19"/>
        <v>#REF!</v>
      </c>
      <c r="AL247" s="11">
        <f t="shared" si="17"/>
        <v>20</v>
      </c>
      <c r="AM247" s="24" t="e">
        <f t="shared" si="18"/>
        <v>#REF!</v>
      </c>
      <c r="AN247" s="24" t="e">
        <f t="shared" si="20"/>
        <v>#REF!</v>
      </c>
      <c r="AP247">
        <v>57.463933090909386</v>
      </c>
    </row>
    <row r="248" spans="1:42">
      <c r="A248">
        <v>2093</v>
      </c>
      <c r="I248" s="11">
        <v>424.43128999999999</v>
      </c>
      <c r="J248" s="11">
        <v>535.01142000000004</v>
      </c>
      <c r="K248" s="11">
        <v>646.06093999999996</v>
      </c>
      <c r="L248" s="11">
        <v>871.77679999999998</v>
      </c>
      <c r="M248" s="25">
        <v>228.02790590029286</v>
      </c>
      <c r="N248" s="11">
        <v>146.52289999999999</v>
      </c>
      <c r="O248" s="11">
        <v>271.22165999999999</v>
      </c>
      <c r="P248" s="11">
        <v>262.80185999999998</v>
      </c>
      <c r="Q248" s="11">
        <v>875.80156999999997</v>
      </c>
      <c r="R248" s="7">
        <v>-0.88851999999999998</v>
      </c>
      <c r="S248" s="7">
        <v>4.1956499999999997</v>
      </c>
      <c r="T248" s="7">
        <v>14.145160000000001</v>
      </c>
      <c r="U248" s="7">
        <v>28.457689999999999</v>
      </c>
      <c r="V248" s="16">
        <v>1.2892549090909164</v>
      </c>
      <c r="W248" s="11">
        <v>1263.4475</v>
      </c>
      <c r="X248" s="11">
        <v>1601.0651</v>
      </c>
      <c r="Y248" s="11">
        <v>1761.9160999999999</v>
      </c>
      <c r="Z248" s="11">
        <v>3680.9857000000002</v>
      </c>
      <c r="AA248" s="11">
        <v>344.22543999999999</v>
      </c>
      <c r="AB248" s="11">
        <v>370.06470000000002</v>
      </c>
      <c r="AC248" s="11">
        <v>399.79230999999999</v>
      </c>
      <c r="AD248" s="11">
        <v>425.50393000000003</v>
      </c>
      <c r="AE248" s="7">
        <v>0.52455878401082778</v>
      </c>
      <c r="AF248" s="7">
        <v>1.0176248822727556</v>
      </c>
      <c r="AI248" t="e">
        <f>#REF!</f>
        <v>#REF!</v>
      </c>
      <c r="AJ248" t="e">
        <f>#REF!</f>
        <v>#REF!</v>
      </c>
      <c r="AK248" s="24" t="e">
        <f t="shared" si="19"/>
        <v>#REF!</v>
      </c>
      <c r="AL248" s="11">
        <f t="shared" si="17"/>
        <v>20</v>
      </c>
      <c r="AM248" s="24" t="e">
        <f t="shared" si="18"/>
        <v>#REF!</v>
      </c>
      <c r="AN248" s="24" t="e">
        <f t="shared" si="20"/>
        <v>#REF!</v>
      </c>
      <c r="AP248">
        <v>50.28094145454574</v>
      </c>
    </row>
    <row r="249" spans="1:42">
      <c r="A249">
        <v>2094</v>
      </c>
      <c r="I249" s="11">
        <v>423.93083000000001</v>
      </c>
      <c r="J249" s="11">
        <v>535.47961999999995</v>
      </c>
      <c r="K249" s="11">
        <v>649.51513</v>
      </c>
      <c r="L249" s="11">
        <v>880.86434999999994</v>
      </c>
      <c r="M249" s="25">
        <v>224.0239193431081</v>
      </c>
      <c r="N249" s="11">
        <v>145.8843</v>
      </c>
      <c r="O249" s="11">
        <v>270.48408000000001</v>
      </c>
      <c r="P249" s="11">
        <v>260.39807999999999</v>
      </c>
      <c r="Q249" s="11">
        <v>877.48576000000003</v>
      </c>
      <c r="R249" s="7">
        <v>-0.89456000000000002</v>
      </c>
      <c r="S249" s="7">
        <v>4.1966999999999999</v>
      </c>
      <c r="T249" s="7">
        <v>14.089180000000001</v>
      </c>
      <c r="U249" s="7">
        <v>28.49802</v>
      </c>
      <c r="V249" s="16">
        <v>1.1050756363636438</v>
      </c>
      <c r="W249" s="11">
        <v>1261.9864</v>
      </c>
      <c r="X249" s="11">
        <v>1597.2813000000001</v>
      </c>
      <c r="Y249" s="11">
        <v>1744.0436</v>
      </c>
      <c r="Z249" s="11">
        <v>3693.4499000000001</v>
      </c>
      <c r="AA249" s="11">
        <v>344.20634000000001</v>
      </c>
      <c r="AB249" s="11">
        <v>370.39021000000002</v>
      </c>
      <c r="AC249" s="11">
        <v>400.74860000000001</v>
      </c>
      <c r="AD249" s="11">
        <v>426.88252999999997</v>
      </c>
      <c r="AE249" s="7">
        <v>0.44962181486642439</v>
      </c>
      <c r="AF249" s="7">
        <v>0.87224989909093331</v>
      </c>
      <c r="AI249" t="e">
        <f>#REF!</f>
        <v>#REF!</v>
      </c>
      <c r="AJ249" t="e">
        <f>#REF!</f>
        <v>#REF!</v>
      </c>
      <c r="AK249" s="24" t="e">
        <f t="shared" si="19"/>
        <v>#REF!</v>
      </c>
      <c r="AL249" s="11">
        <f t="shared" si="17"/>
        <v>20</v>
      </c>
      <c r="AM249" s="24" t="e">
        <f t="shared" si="18"/>
        <v>#REF!</v>
      </c>
      <c r="AN249" s="24" t="e">
        <f t="shared" si="20"/>
        <v>#REF!</v>
      </c>
      <c r="AP249">
        <v>43.097949818182109</v>
      </c>
    </row>
    <row r="250" spans="1:42">
      <c r="A250">
        <v>2095</v>
      </c>
      <c r="I250" s="11">
        <v>423.43058000000002</v>
      </c>
      <c r="J250" s="11">
        <v>535.95487000000003</v>
      </c>
      <c r="K250" s="11">
        <v>652.95074</v>
      </c>
      <c r="L250" s="11">
        <v>889.98162000000002</v>
      </c>
      <c r="M250" s="25">
        <v>220.01993278592334</v>
      </c>
      <c r="N250" s="11">
        <v>145.2457</v>
      </c>
      <c r="O250" s="11">
        <v>269.74650000000003</v>
      </c>
      <c r="P250" s="11">
        <v>257.99430000000001</v>
      </c>
      <c r="Q250" s="11">
        <v>879.16994999999997</v>
      </c>
      <c r="R250" s="7">
        <v>-0.90059999999999996</v>
      </c>
      <c r="S250" s="7">
        <v>4.1977500000000001</v>
      </c>
      <c r="T250" s="7">
        <v>14.033200000000001</v>
      </c>
      <c r="U250" s="7">
        <v>28.538350000000001</v>
      </c>
      <c r="V250" s="16">
        <v>0.92089636363637095</v>
      </c>
      <c r="W250" s="11">
        <v>1260.5735</v>
      </c>
      <c r="X250" s="11">
        <v>1593.6307999999999</v>
      </c>
      <c r="Y250" s="11">
        <v>1726.7981</v>
      </c>
      <c r="Z250" s="11">
        <v>3705.0444000000002</v>
      </c>
      <c r="AA250" s="11">
        <v>344.18360000000001</v>
      </c>
      <c r="AB250" s="11">
        <v>370.71235999999999</v>
      </c>
      <c r="AC250" s="11">
        <v>401.69421999999997</v>
      </c>
      <c r="AD250" s="11">
        <v>428.25884000000002</v>
      </c>
      <c r="AE250" s="7">
        <v>0.37468484572202099</v>
      </c>
      <c r="AF250" s="7">
        <v>0.72687491590911069</v>
      </c>
      <c r="AI250" t="e">
        <f>#REF!</f>
        <v>#REF!</v>
      </c>
      <c r="AJ250" t="e">
        <f>#REF!</f>
        <v>#REF!</v>
      </c>
      <c r="AK250" s="24" t="e">
        <f t="shared" si="19"/>
        <v>#REF!</v>
      </c>
      <c r="AL250" s="11">
        <f t="shared" si="17"/>
        <v>20</v>
      </c>
      <c r="AM250" s="24" t="e">
        <f t="shared" si="18"/>
        <v>#REF!</v>
      </c>
      <c r="AN250" s="24" t="e">
        <f t="shared" si="20"/>
        <v>#REF!</v>
      </c>
      <c r="AP250">
        <v>35.91495818181847</v>
      </c>
    </row>
    <row r="251" spans="1:42">
      <c r="A251">
        <v>2096</v>
      </c>
      <c r="I251" s="11">
        <v>422.92944999999997</v>
      </c>
      <c r="J251" s="11">
        <v>536.43510000000003</v>
      </c>
      <c r="K251" s="11">
        <v>656.36419000000001</v>
      </c>
      <c r="L251" s="11">
        <v>899.12406999999996</v>
      </c>
      <c r="M251" s="25">
        <v>216.01594622873858</v>
      </c>
      <c r="N251" s="11">
        <v>144.6071</v>
      </c>
      <c r="O251" s="11">
        <v>269.00891999999999</v>
      </c>
      <c r="P251" s="11">
        <v>255.59052</v>
      </c>
      <c r="Q251" s="11">
        <v>880.85414000000003</v>
      </c>
      <c r="R251" s="7">
        <v>-0.90664</v>
      </c>
      <c r="S251" s="7">
        <v>4.1988000000000003</v>
      </c>
      <c r="T251" s="7">
        <v>13.977220000000001</v>
      </c>
      <c r="U251" s="7">
        <v>28.578679999999999</v>
      </c>
      <c r="V251" s="16">
        <v>0.7367170909090982</v>
      </c>
      <c r="W251" s="11">
        <v>1259.1994999999999</v>
      </c>
      <c r="X251" s="11">
        <v>1590.0932</v>
      </c>
      <c r="Y251" s="11">
        <v>1710.1269</v>
      </c>
      <c r="Z251" s="11">
        <v>3715.8238000000001</v>
      </c>
      <c r="AA251" s="11">
        <v>344.15724</v>
      </c>
      <c r="AB251" s="11">
        <v>371.03118999999998</v>
      </c>
      <c r="AC251" s="11">
        <v>402.62925000000001</v>
      </c>
      <c r="AD251" s="11">
        <v>429.63285000000002</v>
      </c>
      <c r="AE251" s="7">
        <v>0.29974787657761748</v>
      </c>
      <c r="AF251" s="7">
        <v>0.58149993272728806</v>
      </c>
      <c r="AI251" t="e">
        <f>#REF!</f>
        <v>#REF!</v>
      </c>
      <c r="AJ251" t="e">
        <f>#REF!</f>
        <v>#REF!</v>
      </c>
      <c r="AK251" s="24" t="e">
        <f t="shared" si="19"/>
        <v>#REF!</v>
      </c>
      <c r="AL251" s="11">
        <f t="shared" si="17"/>
        <v>20</v>
      </c>
      <c r="AM251" s="24" t="e">
        <f t="shared" si="18"/>
        <v>#REF!</v>
      </c>
      <c r="AN251" s="24" t="e">
        <f t="shared" si="20"/>
        <v>#REF!</v>
      </c>
      <c r="AP251">
        <v>28.731966545454831</v>
      </c>
    </row>
    <row r="252" spans="1:42">
      <c r="A252">
        <v>2097</v>
      </c>
      <c r="I252" s="11">
        <v>422.42761000000002</v>
      </c>
      <c r="J252" s="11">
        <v>536.91985999999997</v>
      </c>
      <c r="K252" s="11">
        <v>659.75420999999994</v>
      </c>
      <c r="L252" s="11">
        <v>908.28871000000004</v>
      </c>
      <c r="M252" s="25">
        <v>212.01195967155383</v>
      </c>
      <c r="N252" s="11">
        <v>143.96850000000001</v>
      </c>
      <c r="O252" s="11">
        <v>268.27134000000001</v>
      </c>
      <c r="P252" s="11">
        <v>253.18673999999999</v>
      </c>
      <c r="Q252" s="11">
        <v>882.53832999999997</v>
      </c>
      <c r="R252" s="7">
        <v>-0.91268000000000005</v>
      </c>
      <c r="S252" s="7">
        <v>4.1998499999999996</v>
      </c>
      <c r="T252" s="7">
        <v>13.921239999999999</v>
      </c>
      <c r="U252" s="7">
        <v>28.619009999999999</v>
      </c>
      <c r="V252" s="16">
        <v>0.55253781818182546</v>
      </c>
      <c r="W252" s="11">
        <v>1257.8565000000001</v>
      </c>
      <c r="X252" s="11">
        <v>1586.6513</v>
      </c>
      <c r="Y252" s="11">
        <v>1693.9821999999999</v>
      </c>
      <c r="Z252" s="11">
        <v>3725.8411000000001</v>
      </c>
      <c r="AA252" s="11">
        <v>344.12729999999999</v>
      </c>
      <c r="AB252" s="11">
        <v>371.34672</v>
      </c>
      <c r="AC252" s="11">
        <v>403.55376999999999</v>
      </c>
      <c r="AD252" s="11">
        <v>431.00457</v>
      </c>
      <c r="AE252" s="7">
        <v>0.22481090743321402</v>
      </c>
      <c r="AF252" s="7">
        <v>0.43612494954546566</v>
      </c>
      <c r="AI252" t="e">
        <f>#REF!</f>
        <v>#REF!</v>
      </c>
      <c r="AJ252" t="e">
        <f>#REF!</f>
        <v>#REF!</v>
      </c>
      <c r="AK252" s="24" t="e">
        <f t="shared" si="19"/>
        <v>#REF!</v>
      </c>
      <c r="AL252" s="11">
        <f t="shared" si="17"/>
        <v>20</v>
      </c>
      <c r="AM252" s="24" t="e">
        <f t="shared" si="18"/>
        <v>#REF!</v>
      </c>
      <c r="AN252" s="24" t="e">
        <f t="shared" si="20"/>
        <v>#REF!</v>
      </c>
      <c r="AP252">
        <v>21.548974909091193</v>
      </c>
    </row>
    <row r="253" spans="1:42">
      <c r="A253">
        <v>2098</v>
      </c>
      <c r="I253" s="11">
        <v>421.91753</v>
      </c>
      <c r="J253" s="11">
        <v>537.39855</v>
      </c>
      <c r="K253" s="11">
        <v>663.10742000000005</v>
      </c>
      <c r="L253" s="11">
        <v>917.47136999999998</v>
      </c>
      <c r="M253" s="25">
        <v>208.00797311436907</v>
      </c>
      <c r="N253" s="11">
        <v>143.32990000000001</v>
      </c>
      <c r="O253" s="11">
        <v>267.53375999999997</v>
      </c>
      <c r="P253" s="11">
        <v>250.78296</v>
      </c>
      <c r="Q253" s="11">
        <v>884.22252000000003</v>
      </c>
      <c r="R253" s="7">
        <v>-0.91871999999999998</v>
      </c>
      <c r="S253" s="7">
        <v>4.2008999999999999</v>
      </c>
      <c r="T253" s="7">
        <v>13.865259999999999</v>
      </c>
      <c r="U253" s="7">
        <v>28.65934</v>
      </c>
      <c r="V253" s="16">
        <v>0.36835854545455271</v>
      </c>
      <c r="W253" s="11">
        <v>1256.489</v>
      </c>
      <c r="X253" s="11">
        <v>1583.2279000000001</v>
      </c>
      <c r="Y253" s="11">
        <v>1678.4056</v>
      </c>
      <c r="Z253" s="11">
        <v>3734.9886999999999</v>
      </c>
      <c r="AA253" s="11">
        <v>344.09381000000002</v>
      </c>
      <c r="AB253" s="11">
        <v>371.65897999999999</v>
      </c>
      <c r="AC253" s="11">
        <v>404.46789000000001</v>
      </c>
      <c r="AD253" s="11">
        <v>432.37401</v>
      </c>
      <c r="AE253" s="7">
        <v>0.14987393828881057</v>
      </c>
      <c r="AF253" s="7">
        <v>0.2907499663636432</v>
      </c>
      <c r="AI253" t="e">
        <f>#REF!</f>
        <v>#REF!</v>
      </c>
      <c r="AJ253" t="e">
        <f>#REF!</f>
        <v>#REF!</v>
      </c>
      <c r="AK253" s="24" t="e">
        <f t="shared" si="19"/>
        <v>#REF!</v>
      </c>
      <c r="AL253" s="11">
        <f t="shared" si="17"/>
        <v>20</v>
      </c>
      <c r="AM253" s="24" t="e">
        <f t="shared" si="18"/>
        <v>#REF!</v>
      </c>
      <c r="AN253" s="24" t="e">
        <f t="shared" si="20"/>
        <v>#REF!</v>
      </c>
      <c r="AP253">
        <v>14.365983272727556</v>
      </c>
    </row>
    <row r="254" spans="1:42">
      <c r="A254">
        <v>2099</v>
      </c>
      <c r="I254" s="11">
        <v>421.40111000000002</v>
      </c>
      <c r="J254" s="11">
        <v>537.87135999999998</v>
      </c>
      <c r="K254" s="11">
        <v>666.42313000000001</v>
      </c>
      <c r="L254" s="11">
        <v>926.66526999999996</v>
      </c>
      <c r="M254" s="25">
        <v>204.00398655718431</v>
      </c>
      <c r="N254" s="11">
        <v>142.69130000000001</v>
      </c>
      <c r="O254" s="11">
        <v>266.79617999999999</v>
      </c>
      <c r="P254" s="11">
        <v>248.37917999999999</v>
      </c>
      <c r="Q254" s="11">
        <v>885.90670999999998</v>
      </c>
      <c r="R254" s="7">
        <v>-0.92476000000000003</v>
      </c>
      <c r="S254" s="7">
        <v>4.2019500000000001</v>
      </c>
      <c r="T254" s="7">
        <v>13.809279999999999</v>
      </c>
      <c r="U254" s="7">
        <v>28.699670000000001</v>
      </c>
      <c r="V254" s="16">
        <v>0.18417927272727996</v>
      </c>
      <c r="W254" s="11">
        <v>1255.0667000000001</v>
      </c>
      <c r="X254" s="11">
        <v>1579.7777000000001</v>
      </c>
      <c r="Y254" s="11">
        <v>1663.5277000000001</v>
      </c>
      <c r="Z254" s="11">
        <v>3743.2127</v>
      </c>
      <c r="AA254" s="11">
        <v>344.05680000000001</v>
      </c>
      <c r="AB254" s="11">
        <v>371.96800999999999</v>
      </c>
      <c r="AC254" s="11">
        <v>405.37169999999998</v>
      </c>
      <c r="AD254" s="11">
        <v>433.74119999999999</v>
      </c>
      <c r="AE254" s="7">
        <v>7.4936969144407131E-2</v>
      </c>
      <c r="AF254" s="7">
        <v>0.14537498318182066</v>
      </c>
      <c r="AI254" t="e">
        <f>#REF!</f>
        <v>#REF!</v>
      </c>
      <c r="AJ254" t="e">
        <f>#REF!</f>
        <v>#REF!</v>
      </c>
      <c r="AK254" s="24" t="e">
        <f t="shared" si="19"/>
        <v>#REF!</v>
      </c>
      <c r="AL254" s="24"/>
      <c r="AM254" s="24" t="e">
        <f t="shared" si="18"/>
        <v>#REF!</v>
      </c>
      <c r="AN254" s="24" t="e">
        <f t="shared" si="20"/>
        <v>#REF!</v>
      </c>
      <c r="AP254">
        <v>7.1829916363639184</v>
      </c>
    </row>
    <row r="255" spans="1:42">
      <c r="A255">
        <v>2100</v>
      </c>
      <c r="I255" s="11">
        <v>420.89546000000001</v>
      </c>
      <c r="J255" s="11">
        <v>538.35829999999999</v>
      </c>
      <c r="K255" s="11">
        <v>669.72316999999998</v>
      </c>
      <c r="L255" s="11">
        <v>935.87437</v>
      </c>
      <c r="M255" s="25">
        <v>200</v>
      </c>
      <c r="N255" s="11">
        <v>142.05269999999999</v>
      </c>
      <c r="O255" s="11">
        <v>266.05860000000001</v>
      </c>
      <c r="P255" s="11">
        <v>245.97540000000001</v>
      </c>
      <c r="Q255" s="11">
        <v>887.59090000000003</v>
      </c>
      <c r="R255" s="7">
        <v>-0.93079999999999996</v>
      </c>
      <c r="S255" s="7">
        <v>4.2030000000000003</v>
      </c>
      <c r="T255" s="7">
        <v>13.753299999999999</v>
      </c>
      <c r="U255" s="7">
        <v>28.74</v>
      </c>
      <c r="V255" s="16">
        <v>0</v>
      </c>
      <c r="W255" s="11">
        <v>1253.6284000000001</v>
      </c>
      <c r="X255" s="11">
        <v>1576.3458000000001</v>
      </c>
      <c r="Y255" s="11">
        <v>1649.3961999999999</v>
      </c>
      <c r="Z255" s="11">
        <v>3750.6846</v>
      </c>
      <c r="AA255" s="11">
        <v>344.0163</v>
      </c>
      <c r="AB255" s="11">
        <v>372.27382999999998</v>
      </c>
      <c r="AC255" s="11">
        <v>406.26528999999999</v>
      </c>
      <c r="AD255" s="11">
        <v>435.10615000000001</v>
      </c>
      <c r="AE255" s="7">
        <v>0</v>
      </c>
      <c r="AF255" s="7">
        <v>0</v>
      </c>
      <c r="AI255" t="e">
        <f>#REF!</f>
        <v>#REF!</v>
      </c>
      <c r="AJ255" t="e">
        <f>#REF!</f>
        <v>#REF!</v>
      </c>
      <c r="AK255" s="24" t="e">
        <f t="shared" si="19"/>
        <v>#REF!</v>
      </c>
      <c r="AL255" s="24"/>
      <c r="AM255" s="24" t="e">
        <f t="shared" si="18"/>
        <v>#REF!</v>
      </c>
      <c r="AN255" s="24" t="e">
        <f t="shared" si="20"/>
        <v>#REF!</v>
      </c>
      <c r="AP255">
        <v>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F14"/>
  <sheetViews>
    <sheetView workbookViewId="0">
      <selection activeCell="D26" sqref="D26"/>
    </sheetView>
  </sheetViews>
  <sheetFormatPr defaultColWidth="8.7109375" defaultRowHeight="15"/>
  <sheetData>
    <row r="1" spans="1:6">
      <c r="A1" t="s">
        <v>65</v>
      </c>
      <c r="C1">
        <v>150714</v>
      </c>
    </row>
    <row r="2" spans="1:6">
      <c r="B2" t="s">
        <v>66</v>
      </c>
      <c r="C2" t="s">
        <v>67</v>
      </c>
      <c r="D2" t="s">
        <v>68</v>
      </c>
    </row>
    <row r="3" spans="1:6">
      <c r="A3" t="s">
        <v>69</v>
      </c>
      <c r="B3">
        <v>0.16</v>
      </c>
      <c r="C3">
        <v>0.08</v>
      </c>
      <c r="D3">
        <v>0.3</v>
      </c>
      <c r="F3" t="s">
        <v>70</v>
      </c>
    </row>
    <row r="4" spans="1:6">
      <c r="A4" t="s">
        <v>71</v>
      </c>
      <c r="B4">
        <v>0.08</v>
      </c>
      <c r="C4">
        <v>0.13</v>
      </c>
      <c r="D4">
        <v>0.18</v>
      </c>
      <c r="F4" t="s">
        <v>72</v>
      </c>
    </row>
    <row r="5" spans="1:6">
      <c r="A5" t="s">
        <v>73</v>
      </c>
      <c r="B5">
        <v>0.14000000000000001</v>
      </c>
      <c r="C5">
        <v>0.1</v>
      </c>
      <c r="D5">
        <v>0.16800000000000001</v>
      </c>
      <c r="F5" t="s">
        <v>74</v>
      </c>
    </row>
    <row r="6" spans="1:6">
      <c r="A6" t="s">
        <v>75</v>
      </c>
      <c r="B6">
        <v>0.23</v>
      </c>
      <c r="C6">
        <v>0.23</v>
      </c>
      <c r="D6">
        <v>0.23</v>
      </c>
    </row>
    <row r="7" spans="1:6">
      <c r="A7" t="s">
        <v>76</v>
      </c>
      <c r="B7">
        <v>0.17</v>
      </c>
    </row>
    <row r="8" spans="1:6">
      <c r="A8" t="s">
        <v>77</v>
      </c>
      <c r="B8">
        <v>0.24</v>
      </c>
    </row>
    <row r="9" spans="1:6">
      <c r="A9" t="s">
        <v>78</v>
      </c>
      <c r="B9">
        <v>0.15</v>
      </c>
    </row>
    <row r="10" spans="1:6">
      <c r="A10" t="s">
        <v>79</v>
      </c>
      <c r="B10">
        <v>0.4</v>
      </c>
    </row>
    <row r="11" spans="1:6">
      <c r="A11" t="s">
        <v>80</v>
      </c>
      <c r="B11">
        <v>0.7</v>
      </c>
    </row>
    <row r="12" spans="1:6">
      <c r="A12" t="s">
        <v>81</v>
      </c>
      <c r="B12">
        <v>0.7</v>
      </c>
    </row>
    <row r="13" spans="1:6">
      <c r="A13" t="s">
        <v>82</v>
      </c>
      <c r="B13">
        <v>0.7</v>
      </c>
    </row>
    <row r="14" spans="1:6">
      <c r="A14" t="s">
        <v>83</v>
      </c>
      <c r="B14">
        <v>7.3999999999999996E-2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A256"/>
  <sheetViews>
    <sheetView topLeftCell="H1" workbookViewId="0">
      <selection activeCell="Y5" sqref="Y5"/>
    </sheetView>
  </sheetViews>
  <sheetFormatPr defaultColWidth="8.7109375" defaultRowHeight="15"/>
  <cols>
    <col min="1" max="1" width="16.5703125" customWidth="1"/>
    <col min="8" max="8" width="18.5703125" customWidth="1"/>
  </cols>
  <sheetData>
    <row r="1" spans="1:27">
      <c r="B1" t="s">
        <v>84</v>
      </c>
      <c r="I1" t="s">
        <v>84</v>
      </c>
      <c r="O1" t="s">
        <v>138</v>
      </c>
      <c r="U1" t="s">
        <v>139</v>
      </c>
      <c r="W1" t="s">
        <v>138</v>
      </c>
    </row>
    <row r="2" spans="1:27">
      <c r="B2">
        <v>25</v>
      </c>
      <c r="C2">
        <v>7000</v>
      </c>
      <c r="D2">
        <v>1</v>
      </c>
      <c r="E2">
        <v>10000</v>
      </c>
      <c r="F2">
        <v>298</v>
      </c>
      <c r="I2">
        <v>25</v>
      </c>
      <c r="J2">
        <v>7000</v>
      </c>
      <c r="K2">
        <v>1</v>
      </c>
      <c r="L2">
        <v>10000</v>
      </c>
      <c r="M2">
        <v>298</v>
      </c>
    </row>
    <row r="3" spans="1:27">
      <c r="B3" t="s">
        <v>85</v>
      </c>
      <c r="C3" t="s">
        <v>86</v>
      </c>
      <c r="D3" t="s">
        <v>85</v>
      </c>
      <c r="E3" t="s">
        <v>86</v>
      </c>
      <c r="F3" t="s">
        <v>87</v>
      </c>
      <c r="H3" t="s">
        <v>88</v>
      </c>
      <c r="I3" t="s">
        <v>89</v>
      </c>
      <c r="J3" t="s">
        <v>90</v>
      </c>
      <c r="K3" t="s">
        <v>89</v>
      </c>
      <c r="L3" t="s">
        <v>90</v>
      </c>
      <c r="M3" t="s">
        <v>91</v>
      </c>
      <c r="O3" t="s">
        <v>137</v>
      </c>
      <c r="W3" t="s">
        <v>140</v>
      </c>
    </row>
    <row r="4" spans="1:27">
      <c r="A4" t="s">
        <v>93</v>
      </c>
      <c r="B4" t="s">
        <v>92</v>
      </c>
      <c r="H4" t="s">
        <v>94</v>
      </c>
      <c r="I4" t="s">
        <v>92</v>
      </c>
    </row>
    <row r="5" spans="1:27">
      <c r="B5" t="s">
        <v>95</v>
      </c>
      <c r="C5" t="s">
        <v>96</v>
      </c>
      <c r="D5" t="s">
        <v>97</v>
      </c>
      <c r="E5" t="s">
        <v>98</v>
      </c>
      <c r="F5" t="s">
        <v>99</v>
      </c>
      <c r="I5" t="s">
        <v>95</v>
      </c>
      <c r="J5" t="s">
        <v>96</v>
      </c>
      <c r="K5" t="s">
        <v>97</v>
      </c>
      <c r="L5" t="s">
        <v>98</v>
      </c>
      <c r="M5" t="s">
        <v>99</v>
      </c>
      <c r="O5" t="str">
        <f>I5</f>
        <v>CH4</v>
      </c>
      <c r="P5" t="str">
        <f t="shared" ref="P5:S5" si="0">J5</f>
        <v>"Kyoto Flour emissions GtCO2e/yr"</v>
      </c>
      <c r="Q5" t="str">
        <f t="shared" si="0"/>
        <v>CO2</v>
      </c>
      <c r="R5" t="str">
        <f t="shared" si="0"/>
        <v>"Montreal emissions GtCO2e/yr"</v>
      </c>
      <c r="S5" t="str">
        <f t="shared" si="0"/>
        <v>"N2O man made emissions GtCO2e/yr"</v>
      </c>
      <c r="W5" t="str">
        <f>O5</f>
        <v>CH4</v>
      </c>
      <c r="X5" t="str">
        <f t="shared" ref="X5:AA5" si="1">P5</f>
        <v>"Kyoto Flour emissions GtCO2e/yr"</v>
      </c>
      <c r="Y5" t="str">
        <f t="shared" si="1"/>
        <v>CO2</v>
      </c>
      <c r="Z5" t="str">
        <f t="shared" si="1"/>
        <v>"Montreal emissions GtCO2e/yr"</v>
      </c>
      <c r="AA5" t="str">
        <f t="shared" si="1"/>
        <v>"N2O man made emissions GtCO2e/yr"</v>
      </c>
    </row>
    <row r="6" spans="1:27">
      <c r="A6">
        <v>1990</v>
      </c>
      <c r="B6">
        <v>0.25539660000000003</v>
      </c>
      <c r="C6">
        <v>28.284285714285716</v>
      </c>
      <c r="D6">
        <v>6.1075827272727272</v>
      </c>
      <c r="E6">
        <v>1984.3509999999997</v>
      </c>
      <c r="F6">
        <v>7.5777181208053701</v>
      </c>
      <c r="H6">
        <v>1990</v>
      </c>
      <c r="I6">
        <v>0.25539660000000003</v>
      </c>
      <c r="J6">
        <v>28.284285714285716</v>
      </c>
      <c r="K6">
        <v>6.1075827272727272</v>
      </c>
      <c r="L6">
        <v>1984.3509999999997</v>
      </c>
      <c r="M6">
        <v>7.5777181208053701</v>
      </c>
      <c r="O6">
        <v>16.000082695341906</v>
      </c>
      <c r="P6">
        <v>0.37211024416739419</v>
      </c>
      <c r="Q6">
        <v>42.089053486031538</v>
      </c>
      <c r="R6">
        <v>37.294678272832606</v>
      </c>
      <c r="S6">
        <v>4.2440753016265615</v>
      </c>
      <c r="U6" s="40">
        <v>0.96740636363636234</v>
      </c>
      <c r="V6">
        <v>1850</v>
      </c>
      <c r="W6" s="41">
        <v>80.580910476519136</v>
      </c>
      <c r="X6" s="41">
        <v>4.0261122134989781E-3</v>
      </c>
      <c r="Y6" s="41">
        <v>11.388145975325683</v>
      </c>
      <c r="Z6" s="41">
        <v>0.8023466482615822</v>
      </c>
      <c r="AA6" s="41">
        <v>7.2245707876800971</v>
      </c>
    </row>
    <row r="7" spans="1:27">
      <c r="A7">
        <v>1991</v>
      </c>
      <c r="B7">
        <v>0.25244400000000006</v>
      </c>
      <c r="C7">
        <v>30.292857142857141</v>
      </c>
      <c r="D7">
        <v>6.198736363636363</v>
      </c>
      <c r="E7">
        <v>1607.799</v>
      </c>
      <c r="F7">
        <v>7.4023489932885917</v>
      </c>
      <c r="H7">
        <v>1991</v>
      </c>
      <c r="I7">
        <v>0.25244400000000006</v>
      </c>
      <c r="J7">
        <v>30.292857142857141</v>
      </c>
      <c r="K7">
        <v>6.198736363636363</v>
      </c>
      <c r="L7">
        <v>1607.799</v>
      </c>
      <c r="M7">
        <v>7.4023489932885917</v>
      </c>
      <c r="O7">
        <v>16.9518363012007</v>
      </c>
      <c r="P7">
        <v>0.42718031179227167</v>
      </c>
      <c r="Q7">
        <v>45.787564973510989</v>
      </c>
      <c r="R7">
        <v>32.389534455048462</v>
      </c>
      <c r="S7">
        <v>4.4438436679206426</v>
      </c>
      <c r="U7" s="40">
        <v>0.90253563636363521</v>
      </c>
      <c r="V7">
        <f>V6+1</f>
        <v>1851</v>
      </c>
      <c r="W7" s="41">
        <v>80.563544234456302</v>
      </c>
      <c r="X7" s="41">
        <v>3.9943394503788908E-3</v>
      </c>
      <c r="Y7" s="41">
        <v>11.317675522687848</v>
      </c>
      <c r="Z7" s="41">
        <v>0.82682826622843053</v>
      </c>
      <c r="AA7" s="41">
        <v>7.2873870172555462</v>
      </c>
    </row>
    <row r="8" spans="1:27">
      <c r="A8">
        <v>1992</v>
      </c>
      <c r="B8">
        <v>0.24931740000000008</v>
      </c>
      <c r="C8">
        <v>33.577142857142853</v>
      </c>
      <c r="D8">
        <v>6.0815836363636366</v>
      </c>
      <c r="E8">
        <v>1506.5340000000001</v>
      </c>
      <c r="F8">
        <v>7.7837583892617452</v>
      </c>
      <c r="H8">
        <v>1992</v>
      </c>
      <c r="I8">
        <v>0.24931740000000008</v>
      </c>
      <c r="J8">
        <v>33.577142857142853</v>
      </c>
      <c r="K8">
        <v>6.0815836363636366</v>
      </c>
      <c r="L8">
        <v>1506.5340000000001</v>
      </c>
      <c r="M8">
        <v>7.7837583892617452</v>
      </c>
      <c r="O8">
        <v>17.231263915192436</v>
      </c>
      <c r="P8">
        <v>0.4873349718824474</v>
      </c>
      <c r="Q8">
        <v>46.235324901730593</v>
      </c>
      <c r="R8">
        <v>31.23667054671337</v>
      </c>
      <c r="S8">
        <v>4.8094056644811509</v>
      </c>
      <c r="U8" s="40">
        <v>0.87690290909090796</v>
      </c>
      <c r="V8">
        <f t="shared" ref="V8:V71" si="2">V7+1</f>
        <v>1852</v>
      </c>
      <c r="W8" s="41">
        <v>79.712038215489159</v>
      </c>
      <c r="X8" s="41">
        <v>3.9247127951243851E-3</v>
      </c>
      <c r="Y8" s="41">
        <v>11.699008169009346</v>
      </c>
      <c r="Z8" s="41">
        <v>0.8410098846695111</v>
      </c>
      <c r="AA8" s="41">
        <v>7.7440190180368571</v>
      </c>
    </row>
    <row r="9" spans="1:27">
      <c r="A9">
        <v>1993</v>
      </c>
      <c r="B9">
        <v>0.24647460000000004</v>
      </c>
      <c r="C9">
        <v>39.188571428571429</v>
      </c>
      <c r="D9">
        <v>6.08625818181818</v>
      </c>
      <c r="E9">
        <v>1179.8329999999999</v>
      </c>
      <c r="F9">
        <v>7.3282885906040267</v>
      </c>
      <c r="H9">
        <v>1993</v>
      </c>
      <c r="I9">
        <v>0.24647460000000004</v>
      </c>
      <c r="J9">
        <v>39.188571428571429</v>
      </c>
      <c r="K9">
        <v>6.08625818181818</v>
      </c>
      <c r="L9">
        <v>1179.8329999999999</v>
      </c>
      <c r="M9">
        <v>7.3282885906040267</v>
      </c>
      <c r="O9">
        <v>18.34356399411725</v>
      </c>
      <c r="P9">
        <v>0.61247769241125583</v>
      </c>
      <c r="Q9">
        <v>49.82583726160491</v>
      </c>
      <c r="R9">
        <v>26.342278844803484</v>
      </c>
      <c r="S9">
        <v>4.8758645341880751</v>
      </c>
      <c r="U9" s="40">
        <v>0.81433763636363532</v>
      </c>
      <c r="V9">
        <f t="shared" si="2"/>
        <v>1853</v>
      </c>
      <c r="W9" s="41">
        <v>79.453802252899322</v>
      </c>
      <c r="X9" s="41">
        <v>3.8823966589203607E-3</v>
      </c>
      <c r="Y9" s="41">
        <v>11.99826956034631</v>
      </c>
      <c r="Z9" s="41">
        <v>0.86189205828032023</v>
      </c>
      <c r="AA9" s="41">
        <v>7.6815991037210001</v>
      </c>
    </row>
    <row r="10" spans="1:27">
      <c r="A10">
        <v>1994</v>
      </c>
      <c r="B10">
        <v>0.24334770000000006</v>
      </c>
      <c r="C10">
        <v>54.205714285714279</v>
      </c>
      <c r="D10">
        <v>6.2026799999999991</v>
      </c>
      <c r="E10">
        <v>1014.2330000000001</v>
      </c>
      <c r="F10">
        <v>7.5072818791946307</v>
      </c>
      <c r="H10">
        <v>1994</v>
      </c>
      <c r="I10">
        <v>0.24334770000000006</v>
      </c>
      <c r="J10">
        <v>54.205714285714279</v>
      </c>
      <c r="K10">
        <v>6.2026799999999991</v>
      </c>
      <c r="L10">
        <v>1014.2330000000001</v>
      </c>
      <c r="M10">
        <v>7.5072818791946307</v>
      </c>
      <c r="O10">
        <v>18.598724391355102</v>
      </c>
      <c r="P10">
        <v>0.8700020566936667</v>
      </c>
      <c r="Q10">
        <v>52.146837380648137</v>
      </c>
      <c r="R10">
        <v>23.254922938187526</v>
      </c>
      <c r="S10">
        <v>5.1295132331155653</v>
      </c>
      <c r="U10" s="40">
        <v>0.79297618181818075</v>
      </c>
      <c r="V10">
        <f t="shared" si="2"/>
        <v>1854</v>
      </c>
      <c r="W10" s="41">
        <v>77.971888201039334</v>
      </c>
      <c r="X10" s="41">
        <v>3.7813718817186872E-3</v>
      </c>
      <c r="Y10" s="41">
        <v>13.679382880108903</v>
      </c>
      <c r="Z10" s="41">
        <v>0.8691753368121955</v>
      </c>
      <c r="AA10" s="41">
        <v>7.475772210157845</v>
      </c>
    </row>
    <row r="11" spans="1:27">
      <c r="A11">
        <v>1995</v>
      </c>
      <c r="B11">
        <v>0.24022080000000001</v>
      </c>
      <c r="C11">
        <v>68.402857142857158</v>
      </c>
      <c r="D11">
        <v>6.3350618181818179</v>
      </c>
      <c r="E11">
        <v>957.697</v>
      </c>
      <c r="F11">
        <v>7.6201342281879185</v>
      </c>
      <c r="H11">
        <v>1995</v>
      </c>
      <c r="I11">
        <v>0.24022080000000001</v>
      </c>
      <c r="J11">
        <v>68.402857142857158</v>
      </c>
      <c r="K11">
        <v>6.3350618181818179</v>
      </c>
      <c r="L11">
        <v>957.697</v>
      </c>
      <c r="M11">
        <v>7.6201342281879185</v>
      </c>
      <c r="O11">
        <v>18.381305764680281</v>
      </c>
      <c r="P11">
        <v>1.0991558798710452</v>
      </c>
      <c r="Q11">
        <v>53.322351415850143</v>
      </c>
      <c r="R11">
        <v>21.984426061669527</v>
      </c>
      <c r="S11">
        <v>5.212737922415875</v>
      </c>
      <c r="U11" s="40">
        <v>0.79204581818181718</v>
      </c>
      <c r="V11">
        <f t="shared" si="2"/>
        <v>1855</v>
      </c>
      <c r="W11" s="41">
        <v>77.795145766195944</v>
      </c>
      <c r="X11" s="41">
        <v>3.747202980632313E-3</v>
      </c>
      <c r="Y11" s="41">
        <v>13.923535646606638</v>
      </c>
      <c r="Z11" s="41">
        <v>0.8859458475637827</v>
      </c>
      <c r="AA11" s="41">
        <v>7.3910902219414796</v>
      </c>
    </row>
    <row r="12" spans="1:27">
      <c r="A12">
        <v>1996</v>
      </c>
      <c r="B12">
        <v>0.23737830000000001</v>
      </c>
      <c r="C12">
        <v>80.852857142857147</v>
      </c>
      <c r="D12">
        <v>6.4625727272727271</v>
      </c>
      <c r="E12">
        <v>801.1110000000001</v>
      </c>
      <c r="F12">
        <v>7.6510402684563754</v>
      </c>
      <c r="H12">
        <v>1996</v>
      </c>
      <c r="I12">
        <v>0.23737830000000001</v>
      </c>
      <c r="J12">
        <v>80.852857142857147</v>
      </c>
      <c r="K12">
        <v>6.4625727272727271</v>
      </c>
      <c r="L12">
        <v>801.1110000000001</v>
      </c>
      <c r="M12">
        <v>7.6510402684563754</v>
      </c>
      <c r="O12">
        <v>18.632904274240513</v>
      </c>
      <c r="P12">
        <v>1.3327669166168814</v>
      </c>
      <c r="Q12">
        <v>55.800445488003405</v>
      </c>
      <c r="R12">
        <v>18.864855687366234</v>
      </c>
      <c r="S12">
        <v>5.3690511821397884</v>
      </c>
      <c r="U12" s="40">
        <v>0.7721052727272717</v>
      </c>
      <c r="V12">
        <f t="shared" si="2"/>
        <v>1856</v>
      </c>
      <c r="W12" s="41">
        <v>77.089947925716473</v>
      </c>
      <c r="X12" s="41">
        <v>3.6857430194659879E-3</v>
      </c>
      <c r="Y12" s="41">
        <v>14.672416425777035</v>
      </c>
      <c r="Z12" s="41">
        <v>0.90142743561796734</v>
      </c>
      <c r="AA12" s="41">
        <v>7.3319959351519843</v>
      </c>
    </row>
    <row r="13" spans="1:27">
      <c r="A13">
        <v>1997</v>
      </c>
      <c r="B13">
        <v>0.23425139999999994</v>
      </c>
      <c r="C13">
        <v>91.808571428571426</v>
      </c>
      <c r="D13">
        <v>6.5739627272727272</v>
      </c>
      <c r="E13">
        <v>711.03800000000012</v>
      </c>
      <c r="F13">
        <v>7.9097651006711409</v>
      </c>
      <c r="H13">
        <v>1997</v>
      </c>
      <c r="I13">
        <v>0.23425139999999994</v>
      </c>
      <c r="J13">
        <v>91.808571428571426</v>
      </c>
      <c r="K13">
        <v>6.5739627272727272</v>
      </c>
      <c r="L13">
        <v>711.03800000000012</v>
      </c>
      <c r="M13">
        <v>7.9097651006711409</v>
      </c>
      <c r="O13">
        <v>18.581179000291741</v>
      </c>
      <c r="P13">
        <v>1.5293031968638171</v>
      </c>
      <c r="Q13">
        <v>57.360244589518231</v>
      </c>
      <c r="R13">
        <v>16.920186202527852</v>
      </c>
      <c r="S13">
        <v>5.6090870107983566</v>
      </c>
      <c r="U13" s="40">
        <v>0.76405563636363538</v>
      </c>
      <c r="V13">
        <f t="shared" si="2"/>
        <v>1857</v>
      </c>
      <c r="W13" s="41">
        <v>76.99676341616204</v>
      </c>
      <c r="X13" s="41">
        <v>3.6542075589893505E-3</v>
      </c>
      <c r="Y13" s="41">
        <v>14.744205470870748</v>
      </c>
      <c r="Z13" s="41">
        <v>0.92242639381916913</v>
      </c>
      <c r="AA13" s="41">
        <v>7.3329505115890594</v>
      </c>
    </row>
    <row r="14" spans="1:27">
      <c r="A14">
        <v>1998</v>
      </c>
      <c r="B14">
        <v>0.23112450000000001</v>
      </c>
      <c r="C14">
        <v>103.98428571428573</v>
      </c>
      <c r="D14">
        <v>6.5414127272727267</v>
      </c>
      <c r="E14">
        <v>727.0139999999999</v>
      </c>
      <c r="F14">
        <v>7.8841946308724831</v>
      </c>
      <c r="H14">
        <v>1998</v>
      </c>
      <c r="I14">
        <v>0.23112450000000001</v>
      </c>
      <c r="J14">
        <v>103.98428571428573</v>
      </c>
      <c r="K14">
        <v>6.5414127272727267</v>
      </c>
      <c r="L14">
        <v>727.0139999999999</v>
      </c>
      <c r="M14">
        <v>7.8841946308724831</v>
      </c>
      <c r="O14">
        <v>18.327130047296588</v>
      </c>
      <c r="P14">
        <v>1.7315517857423226</v>
      </c>
      <c r="Q14">
        <v>57.057496682673261</v>
      </c>
      <c r="R14">
        <v>17.294679003141528</v>
      </c>
      <c r="S14">
        <v>5.5891186924998681</v>
      </c>
      <c r="U14" s="40">
        <v>0.76430654545454446</v>
      </c>
      <c r="V14">
        <f t="shared" si="2"/>
        <v>1858</v>
      </c>
      <c r="W14" s="41">
        <v>76.915904310978959</v>
      </c>
      <c r="X14" s="41">
        <v>3.6261538939712599E-3</v>
      </c>
      <c r="Y14" s="41">
        <v>14.809212502978628</v>
      </c>
      <c r="Z14" s="41">
        <v>0.93917385853855628</v>
      </c>
      <c r="AA14" s="41">
        <v>7.331047129640182</v>
      </c>
    </row>
    <row r="15" spans="1:27">
      <c r="A15">
        <v>1999</v>
      </c>
      <c r="B15">
        <v>0.22828200000000004</v>
      </c>
      <c r="C15">
        <v>113.06857142857143</v>
      </c>
      <c r="D15">
        <v>6.5226654545454545</v>
      </c>
      <c r="E15">
        <v>682.04300000000001</v>
      </c>
      <c r="F15">
        <v>7.5385234899328859</v>
      </c>
      <c r="H15">
        <v>1999</v>
      </c>
      <c r="I15">
        <v>0.22828200000000004</v>
      </c>
      <c r="J15">
        <v>113.06857142857143</v>
      </c>
      <c r="K15">
        <v>6.5226654545454545</v>
      </c>
      <c r="L15">
        <v>682.04300000000001</v>
      </c>
      <c r="M15">
        <v>7.5385234899328859</v>
      </c>
      <c r="O15">
        <v>18.387201691852596</v>
      </c>
      <c r="P15">
        <v>1.9125164132609001</v>
      </c>
      <c r="Q15">
        <v>57.791206406693185</v>
      </c>
      <c r="R15">
        <v>16.480750392299289</v>
      </c>
      <c r="S15">
        <v>5.4283492596936709</v>
      </c>
      <c r="U15" s="40">
        <v>0.75244036363636269</v>
      </c>
      <c r="V15">
        <f t="shared" si="2"/>
        <v>1859</v>
      </c>
      <c r="W15" s="41">
        <v>76.253428638435423</v>
      </c>
      <c r="X15" s="41">
        <v>3.568842981105525E-3</v>
      </c>
      <c r="Y15" s="41">
        <v>15.515799777712067</v>
      </c>
      <c r="Z15" s="41">
        <v>0.95339091066676196</v>
      </c>
      <c r="AA15" s="41">
        <v>7.2738118302046475</v>
      </c>
    </row>
    <row r="16" spans="1:27">
      <c r="A16">
        <v>2000</v>
      </c>
      <c r="B16">
        <v>0.2251551</v>
      </c>
      <c r="C16">
        <v>144.45857142857142</v>
      </c>
      <c r="D16">
        <v>6.685685454545454</v>
      </c>
      <c r="E16">
        <v>677.1629999999999</v>
      </c>
      <c r="F16">
        <v>7.4566107382550335</v>
      </c>
      <c r="H16">
        <v>2000</v>
      </c>
      <c r="I16">
        <v>0.2251551</v>
      </c>
      <c r="J16">
        <v>144.45857142857142</v>
      </c>
      <c r="K16">
        <v>6.685685454545454</v>
      </c>
      <c r="L16">
        <v>677.1629999999999</v>
      </c>
      <c r="M16">
        <v>7.4566107382550335</v>
      </c>
      <c r="O16">
        <v>17.859140853197854</v>
      </c>
      <c r="P16">
        <v>2.4062535321867728</v>
      </c>
      <c r="Q16">
        <v>58.3334146355973</v>
      </c>
      <c r="R16">
        <v>16.113624871354038</v>
      </c>
      <c r="S16">
        <v>5.2875899034486036</v>
      </c>
      <c r="U16" s="40">
        <v>0.76407727272727177</v>
      </c>
      <c r="V16">
        <f t="shared" si="2"/>
        <v>1860</v>
      </c>
      <c r="W16" s="41">
        <v>75.16624066456329</v>
      </c>
      <c r="X16" s="41">
        <v>3.4945485043332402E-3</v>
      </c>
      <c r="Y16" s="41">
        <v>16.679979232397457</v>
      </c>
      <c r="Z16" s="41">
        <v>0.96100083869164099</v>
      </c>
      <c r="AA16" s="41">
        <v>7.1897839370581886</v>
      </c>
    </row>
    <row r="17" spans="1:27">
      <c r="A17">
        <v>2001</v>
      </c>
      <c r="B17">
        <v>0.22763129999999998</v>
      </c>
      <c r="C17">
        <v>159.48142857142858</v>
      </c>
      <c r="D17">
        <v>6.8457872727272724</v>
      </c>
      <c r="E17">
        <v>625.41499999999996</v>
      </c>
      <c r="F17">
        <v>7.5044295302013415</v>
      </c>
      <c r="H17">
        <v>2001</v>
      </c>
      <c r="I17">
        <v>0.22763129999999998</v>
      </c>
      <c r="J17">
        <v>159.48142857142858</v>
      </c>
      <c r="K17">
        <v>6.8457872727272724</v>
      </c>
      <c r="L17">
        <v>625.41499999999996</v>
      </c>
      <c r="M17">
        <v>7.5044295302013415</v>
      </c>
      <c r="O17">
        <v>17.93964690550542</v>
      </c>
      <c r="P17">
        <v>2.6394371445270166</v>
      </c>
      <c r="Q17">
        <v>59.346894345910798</v>
      </c>
      <c r="R17">
        <v>14.786706752639034</v>
      </c>
      <c r="S17">
        <v>5.2873384944495614</v>
      </c>
      <c r="U17" s="40">
        <v>0.76901381818181724</v>
      </c>
      <c r="V17">
        <f t="shared" si="2"/>
        <v>1861</v>
      </c>
      <c r="W17" s="41">
        <v>74.216817088894317</v>
      </c>
      <c r="X17" s="41">
        <v>3.4846848102589117E-3</v>
      </c>
      <c r="Y17" s="41">
        <v>17.31739007063954</v>
      </c>
      <c r="Z17" s="41">
        <v>0.98118768014575941</v>
      </c>
      <c r="AA17" s="41">
        <v>7.4811204755101333</v>
      </c>
    </row>
    <row r="18" spans="1:27">
      <c r="A18">
        <v>2002</v>
      </c>
      <c r="B18">
        <v>0.2298597</v>
      </c>
      <c r="C18">
        <v>175.97714285714287</v>
      </c>
      <c r="D18">
        <v>6.8940163636363634</v>
      </c>
      <c r="E18">
        <v>610.20500000000004</v>
      </c>
      <c r="F18">
        <v>7.5472818791946308</v>
      </c>
      <c r="H18">
        <v>2002</v>
      </c>
      <c r="I18">
        <v>0.2298597</v>
      </c>
      <c r="J18">
        <v>175.97714285714287</v>
      </c>
      <c r="K18">
        <v>6.8940163636363634</v>
      </c>
      <c r="L18">
        <v>610.20500000000004</v>
      </c>
      <c r="M18">
        <v>7.5472818791946308</v>
      </c>
      <c r="O18">
        <v>18.018447885769195</v>
      </c>
      <c r="P18">
        <v>2.896877292140283</v>
      </c>
      <c r="Q18">
        <v>59.445575726847309</v>
      </c>
      <c r="R18">
        <v>14.349988700240788</v>
      </c>
      <c r="S18">
        <v>5.2891103950024254</v>
      </c>
      <c r="U18" s="40">
        <v>0.773145999999999</v>
      </c>
      <c r="V18">
        <f t="shared" si="2"/>
        <v>1862</v>
      </c>
      <c r="W18" s="41">
        <v>74.062391698518823</v>
      </c>
      <c r="X18" s="41">
        <v>3.5158741718860653E-3</v>
      </c>
      <c r="Y18" s="41">
        <v>17.863654399614258</v>
      </c>
      <c r="Z18" s="41">
        <v>1.0185989743692774</v>
      </c>
      <c r="AA18" s="41">
        <v>7.0513367855869244</v>
      </c>
    </row>
    <row r="19" spans="1:27">
      <c r="A19">
        <v>2003</v>
      </c>
      <c r="B19">
        <v>0.23228730000000003</v>
      </c>
      <c r="C19">
        <v>191.49142857142857</v>
      </c>
      <c r="D19">
        <v>7.2286827272727274</v>
      </c>
      <c r="E19">
        <v>626.46600000000001</v>
      </c>
      <c r="F19">
        <v>7.5941946308724813</v>
      </c>
      <c r="H19">
        <v>2003</v>
      </c>
      <c r="I19">
        <v>0.23228730000000003</v>
      </c>
      <c r="J19">
        <v>191.49142857142857</v>
      </c>
      <c r="K19">
        <v>7.2286827272727274</v>
      </c>
      <c r="L19">
        <v>626.46600000000001</v>
      </c>
      <c r="M19">
        <v>7.5941946308724813</v>
      </c>
      <c r="O19">
        <v>17.551147808087091</v>
      </c>
      <c r="P19">
        <v>3.038426194786231</v>
      </c>
      <c r="Q19">
        <v>60.080274257155985</v>
      </c>
      <c r="R19">
        <v>14.200342458766904</v>
      </c>
      <c r="S19">
        <v>5.1297866138244714</v>
      </c>
      <c r="U19" s="40">
        <v>0.80211381818181704</v>
      </c>
      <c r="V19">
        <f t="shared" si="2"/>
        <v>1863</v>
      </c>
      <c r="W19" s="41">
        <v>72.810473180449662</v>
      </c>
      <c r="X19" s="41">
        <v>3.495054497885492E-3</v>
      </c>
      <c r="Y19" s="41">
        <v>19.08499473245358</v>
      </c>
      <c r="Z19" s="41">
        <v>1.0400283598707829</v>
      </c>
      <c r="AA19" s="41">
        <v>7.0610086727280894</v>
      </c>
    </row>
    <row r="20" spans="1:27">
      <c r="A20">
        <v>2004</v>
      </c>
      <c r="B20">
        <v>0.23457209999999995</v>
      </c>
      <c r="C20">
        <v>211.06714285714287</v>
      </c>
      <c r="D20">
        <v>7.6192745454545445</v>
      </c>
      <c r="E20">
        <v>603.4849999999999</v>
      </c>
      <c r="F20">
        <v>7.6408053691275164</v>
      </c>
      <c r="H20">
        <v>2004</v>
      </c>
      <c r="I20">
        <v>0.23457209999999995</v>
      </c>
      <c r="J20">
        <v>211.06714285714287</v>
      </c>
      <c r="K20">
        <v>7.6192745454545445</v>
      </c>
      <c r="L20">
        <v>603.4849999999999</v>
      </c>
      <c r="M20">
        <v>7.6408053691275164</v>
      </c>
      <c r="O20">
        <v>17.167533781469505</v>
      </c>
      <c r="P20">
        <v>3.2439300500069388</v>
      </c>
      <c r="Q20">
        <v>61.339165426885714</v>
      </c>
      <c r="R20">
        <v>13.250104071341124</v>
      </c>
      <c r="S20">
        <v>4.9992886262758622</v>
      </c>
      <c r="U20" s="40">
        <v>0.82810327272727158</v>
      </c>
      <c r="V20">
        <f t="shared" si="2"/>
        <v>1864</v>
      </c>
      <c r="W20" s="41">
        <v>71.565764488316631</v>
      </c>
      <c r="X20" s="41">
        <v>3.4705523631982623E-3</v>
      </c>
      <c r="Y20" s="41">
        <v>20.314630361383657</v>
      </c>
      <c r="Z20" s="41">
        <v>1.0570310911912422</v>
      </c>
      <c r="AA20" s="41">
        <v>7.058607713550523</v>
      </c>
    </row>
    <row r="21" spans="1:27">
      <c r="A21">
        <v>2005</v>
      </c>
      <c r="B21">
        <v>0.23319750000000003</v>
      </c>
      <c r="C21">
        <v>224.54285714285714</v>
      </c>
      <c r="D21">
        <v>7.8958936363636347</v>
      </c>
      <c r="E21">
        <v>547.10900000000004</v>
      </c>
      <c r="F21">
        <v>7.6827181208053705</v>
      </c>
      <c r="H21">
        <v>2005</v>
      </c>
      <c r="I21">
        <v>0.23319750000000003</v>
      </c>
      <c r="J21">
        <v>224.54285714285714</v>
      </c>
      <c r="K21">
        <v>7.8958936363636347</v>
      </c>
      <c r="L21">
        <v>547.10900000000004</v>
      </c>
      <c r="M21">
        <v>7.6827181208053705</v>
      </c>
      <c r="O21">
        <v>16.877382906472821</v>
      </c>
      <c r="P21">
        <v>3.4127128874529933</v>
      </c>
      <c r="Q21">
        <v>62.860117419209146</v>
      </c>
      <c r="R21">
        <v>11.878902755703777</v>
      </c>
      <c r="S21">
        <v>4.9708840311612521</v>
      </c>
      <c r="U21" s="40">
        <v>0.83740363636363535</v>
      </c>
      <c r="V21">
        <f t="shared" si="2"/>
        <v>1865</v>
      </c>
      <c r="W21" s="41">
        <v>70.342750680178227</v>
      </c>
      <c r="X21" s="41">
        <v>3.4501794093292843E-3</v>
      </c>
      <c r="Y21" s="41">
        <v>21.505461141122197</v>
      </c>
      <c r="Z21" s="41">
        <v>1.0764559757107368</v>
      </c>
      <c r="AA21" s="41">
        <v>7.0713891408067493</v>
      </c>
    </row>
    <row r="22" spans="1:27">
      <c r="A22">
        <v>2006</v>
      </c>
      <c r="B22">
        <v>0.23902199999999996</v>
      </c>
      <c r="C22">
        <v>238.12000000000006</v>
      </c>
      <c r="D22">
        <v>8.1024245454545447</v>
      </c>
      <c r="E22">
        <v>557.65000000000009</v>
      </c>
      <c r="F22">
        <v>7.7149999999999999</v>
      </c>
      <c r="H22">
        <v>2006</v>
      </c>
      <c r="I22">
        <v>0.23902199999999996</v>
      </c>
      <c r="J22">
        <v>238.12000000000006</v>
      </c>
      <c r="K22">
        <v>8.1024245454545447</v>
      </c>
      <c r="L22">
        <v>557.65000000000009</v>
      </c>
      <c r="M22">
        <v>7.7149999999999999</v>
      </c>
      <c r="O22">
        <v>16.873399733580126</v>
      </c>
      <c r="P22">
        <v>3.5300421231418913</v>
      </c>
      <c r="Q22">
        <v>62.917636444883065</v>
      </c>
      <c r="R22">
        <v>11.80993970609102</v>
      </c>
      <c r="S22">
        <v>4.8689819923038966</v>
      </c>
      <c r="U22" s="40">
        <v>0.85852181818181705</v>
      </c>
      <c r="V22">
        <f t="shared" si="2"/>
        <v>1866</v>
      </c>
      <c r="W22" s="41">
        <v>69.641446848839038</v>
      </c>
      <c r="X22" s="41">
        <v>3.4552203443373865E-3</v>
      </c>
      <c r="Y22" s="41">
        <v>22.126243879323958</v>
      </c>
      <c r="Z22" s="41">
        <v>1.1061641130942979</v>
      </c>
      <c r="AA22" s="41">
        <v>7.1226899383983575</v>
      </c>
    </row>
    <row r="23" spans="1:27">
      <c r="A23">
        <v>2007</v>
      </c>
      <c r="B23">
        <v>0.2427927</v>
      </c>
      <c r="C23">
        <v>260.36</v>
      </c>
      <c r="D23">
        <v>8.2284054545454541</v>
      </c>
      <c r="E23">
        <v>564.64499999999998</v>
      </c>
      <c r="F23">
        <v>7.7468456375838928</v>
      </c>
      <c r="H23">
        <v>2007</v>
      </c>
      <c r="I23">
        <v>0.2427927</v>
      </c>
      <c r="J23">
        <v>260.36</v>
      </c>
      <c r="K23">
        <v>8.2284054545454541</v>
      </c>
      <c r="L23">
        <v>564.64499999999998</v>
      </c>
      <c r="M23">
        <v>7.7468456375838928</v>
      </c>
      <c r="O23">
        <v>16.846060401186975</v>
      </c>
      <c r="P23">
        <v>3.7936414895140524</v>
      </c>
      <c r="Q23">
        <v>62.801656236782243</v>
      </c>
      <c r="R23">
        <v>11.753290492541439</v>
      </c>
      <c r="S23">
        <v>4.8053513799752876</v>
      </c>
      <c r="U23" s="40">
        <v>0.87348072727272619</v>
      </c>
      <c r="V23">
        <f t="shared" si="2"/>
        <v>1867</v>
      </c>
      <c r="W23" s="41">
        <v>68.434803921568616</v>
      </c>
      <c r="X23" s="41">
        <v>3.4313725490196078E-3</v>
      </c>
      <c r="Y23" s="41">
        <v>23.358823529411765</v>
      </c>
      <c r="Z23" s="41">
        <v>1.1220588235294118</v>
      </c>
      <c r="AA23" s="41">
        <v>7.0803921568627457</v>
      </c>
    </row>
    <row r="24" spans="1:27">
      <c r="A24">
        <v>2008</v>
      </c>
      <c r="B24">
        <v>0.24622050000000006</v>
      </c>
      <c r="C24">
        <v>281.03142857142853</v>
      </c>
      <c r="D24">
        <v>8.3428581818181815</v>
      </c>
      <c r="E24">
        <v>566.15899999999999</v>
      </c>
      <c r="F24">
        <v>7.775671140939596</v>
      </c>
      <c r="H24">
        <v>2008</v>
      </c>
      <c r="I24">
        <v>0.24622050000000006</v>
      </c>
      <c r="J24">
        <v>281.03142857142853</v>
      </c>
      <c r="K24">
        <v>8.3428581818181815</v>
      </c>
      <c r="L24">
        <v>566.15899999999999</v>
      </c>
      <c r="M24">
        <v>7.775671140939596</v>
      </c>
      <c r="O24">
        <v>16.837734611937236</v>
      </c>
      <c r="P24">
        <v>4.0358371804900681</v>
      </c>
      <c r="Q24">
        <v>62.757696929188313</v>
      </c>
      <c r="R24">
        <v>11.614997520709819</v>
      </c>
      <c r="S24">
        <v>4.7537337576745671</v>
      </c>
      <c r="U24" s="40">
        <v>0.88625072727272602</v>
      </c>
      <c r="V24">
        <f t="shared" si="2"/>
        <v>1868</v>
      </c>
      <c r="W24" s="41">
        <v>67.504574408751566</v>
      </c>
      <c r="X24" s="41">
        <v>3.4246910439436782E-3</v>
      </c>
      <c r="Y24" s="41">
        <v>24.261489838452434</v>
      </c>
      <c r="Z24" s="41">
        <v>1.1453145334103074</v>
      </c>
      <c r="AA24" s="41">
        <v>7.0847072867640577</v>
      </c>
    </row>
    <row r="25" spans="1:27">
      <c r="A25">
        <v>2009</v>
      </c>
      <c r="B25">
        <v>0.2499912</v>
      </c>
      <c r="C25">
        <v>303.76999999999992</v>
      </c>
      <c r="D25">
        <v>8.4686727272727271</v>
      </c>
      <c r="E25">
        <v>568.00700000000006</v>
      </c>
      <c r="F25">
        <v>7.8073825503355705</v>
      </c>
      <c r="H25">
        <v>2009</v>
      </c>
      <c r="I25">
        <v>0.2499912</v>
      </c>
      <c r="J25">
        <v>303.76999999999992</v>
      </c>
      <c r="K25">
        <v>8.4686727272727271</v>
      </c>
      <c r="L25">
        <v>568.00700000000006</v>
      </c>
      <c r="M25">
        <v>7.8073825503355705</v>
      </c>
      <c r="O25">
        <v>16.828342241561586</v>
      </c>
      <c r="P25">
        <v>4.294185394409979</v>
      </c>
      <c r="Q25">
        <v>62.708245444222278</v>
      </c>
      <c r="R25">
        <v>11.470743200083849</v>
      </c>
      <c r="S25">
        <v>4.6985039144438501</v>
      </c>
      <c r="U25" s="40">
        <v>0.90032527272727159</v>
      </c>
      <c r="V25">
        <f t="shared" si="2"/>
        <v>1869</v>
      </c>
      <c r="W25" s="41">
        <v>66.356659317983841</v>
      </c>
      <c r="X25" s="41">
        <v>3.4066741613498213E-3</v>
      </c>
      <c r="Y25" s="41">
        <v>25.416222582356347</v>
      </c>
      <c r="Z25" s="41">
        <v>1.1621625567576246</v>
      </c>
      <c r="AA25" s="41">
        <v>7.0610622010035078</v>
      </c>
    </row>
    <row r="26" spans="1:27">
      <c r="A26">
        <v>2010</v>
      </c>
      <c r="B26">
        <v>0.25389210000000001</v>
      </c>
      <c r="C26">
        <v>326.20857142857136</v>
      </c>
      <c r="D26">
        <v>8.5988127272727262</v>
      </c>
      <c r="E26">
        <v>564.47</v>
      </c>
      <c r="F26">
        <v>7.8366107382550343</v>
      </c>
      <c r="H26">
        <v>2010</v>
      </c>
      <c r="I26">
        <v>0.25389210000000001</v>
      </c>
      <c r="J26">
        <v>326.20857142857136</v>
      </c>
      <c r="K26">
        <v>8.5988127272727262</v>
      </c>
      <c r="L26">
        <v>564.47</v>
      </c>
      <c r="M26">
        <v>7.8366107382550343</v>
      </c>
      <c r="O26">
        <v>16.840080452853737</v>
      </c>
      <c r="P26">
        <v>4.5436998761529086</v>
      </c>
      <c r="Q26">
        <v>62.737347061576521</v>
      </c>
      <c r="R26">
        <v>11.231999987265082</v>
      </c>
      <c r="S26">
        <v>4.646872622151756</v>
      </c>
      <c r="U26" s="40">
        <v>0.91373672727272603</v>
      </c>
      <c r="V26">
        <f t="shared" si="2"/>
        <v>1870</v>
      </c>
      <c r="W26" s="41">
        <v>65.529388328239719</v>
      </c>
      <c r="X26" s="41">
        <v>3.4011457002230175E-3</v>
      </c>
      <c r="Y26" s="41">
        <v>26.215059301404676</v>
      </c>
      <c r="Z26" s="41">
        <v>1.1904009950780563</v>
      </c>
      <c r="AA26" s="41">
        <v>7.0617502295773349</v>
      </c>
    </row>
    <row r="27" spans="1:27">
      <c r="A27">
        <v>2011</v>
      </c>
      <c r="B27">
        <v>0.26122919999999999</v>
      </c>
      <c r="C27">
        <v>337.90714285714279</v>
      </c>
      <c r="D27">
        <v>8.8453854545454522</v>
      </c>
      <c r="E27">
        <v>550.74900000000014</v>
      </c>
      <c r="F27">
        <v>7.7921140939597313</v>
      </c>
      <c r="H27">
        <v>2011</v>
      </c>
      <c r="I27">
        <v>0.26122919999999999</v>
      </c>
      <c r="J27">
        <v>337.90714285714279</v>
      </c>
      <c r="K27">
        <v>8.8453854545454522</v>
      </c>
      <c r="L27">
        <v>550.74900000000014</v>
      </c>
      <c r="M27">
        <v>7.7921140939597313</v>
      </c>
      <c r="O27">
        <v>16.962182781114315</v>
      </c>
      <c r="P27">
        <v>4.6076203243713278</v>
      </c>
      <c r="Q27">
        <v>63.178522666819383</v>
      </c>
      <c r="R27">
        <v>10.728400811834124</v>
      </c>
      <c r="S27">
        <v>4.5232734158608414</v>
      </c>
      <c r="U27" s="40">
        <v>0.93337472727272608</v>
      </c>
      <c r="V27">
        <f t="shared" si="2"/>
        <v>1871</v>
      </c>
      <c r="W27" s="41">
        <v>64.714559063280603</v>
      </c>
      <c r="X27" s="41">
        <v>3.1966827566365409E-3</v>
      </c>
      <c r="Y27" s="41">
        <v>26.177178425131402</v>
      </c>
      <c r="Z27" s="41">
        <v>1.1439557579106479</v>
      </c>
      <c r="AA27" s="41">
        <v>7.9611100709206903</v>
      </c>
    </row>
    <row r="28" spans="1:27">
      <c r="A28">
        <v>2012</v>
      </c>
      <c r="B28">
        <v>0.26713018603010757</v>
      </c>
      <c r="C28">
        <v>347.94788489657179</v>
      </c>
      <c r="D28">
        <v>9.0429706980932547</v>
      </c>
      <c r="E28">
        <v>531.58986474577227</v>
      </c>
      <c r="F28">
        <v>7.6807630791524186</v>
      </c>
      <c r="H28">
        <v>2012</v>
      </c>
      <c r="I28">
        <v>0.24697125656382199</v>
      </c>
      <c r="J28">
        <v>321.69006291915321</v>
      </c>
      <c r="K28">
        <v>8.3605446077374328</v>
      </c>
      <c r="L28">
        <v>491.47353514760925</v>
      </c>
      <c r="M28">
        <v>7.1011357316746109</v>
      </c>
      <c r="O28">
        <v>17.090108372062119</v>
      </c>
      <c r="P28">
        <v>4.674717227984182</v>
      </c>
      <c r="Q28">
        <v>63.639338812954392</v>
      </c>
      <c r="R28">
        <v>10.202809947848216</v>
      </c>
      <c r="S28">
        <v>4.3930256391510945</v>
      </c>
      <c r="U28" s="40">
        <v>0.95500963636363523</v>
      </c>
      <c r="V28">
        <f t="shared" si="2"/>
        <v>1872</v>
      </c>
      <c r="W28" s="41">
        <v>63.334042643741753</v>
      </c>
      <c r="X28" s="41">
        <v>2.9791037153679193E-3</v>
      </c>
      <c r="Y28" s="41">
        <v>27.106013533642592</v>
      </c>
      <c r="Z28" s="41">
        <v>1.0890752010895008</v>
      </c>
      <c r="AA28" s="41">
        <v>8.4674639315657316</v>
      </c>
    </row>
    <row r="29" spans="1:27">
      <c r="A29">
        <v>2013</v>
      </c>
      <c r="B29">
        <v>0.27472528383868128</v>
      </c>
      <c r="C29">
        <v>360.17281792180603</v>
      </c>
      <c r="D29">
        <v>9.2977209854960154</v>
      </c>
      <c r="E29">
        <v>516.30279421067303</v>
      </c>
      <c r="F29">
        <v>7.6208031981587867</v>
      </c>
      <c r="H29">
        <v>2013</v>
      </c>
      <c r="I29">
        <v>0.24985685523638526</v>
      </c>
      <c r="J29">
        <v>327.5695864979532</v>
      </c>
      <c r="K29">
        <v>8.4560812672251302</v>
      </c>
      <c r="L29">
        <v>469.56650916406812</v>
      </c>
      <c r="M29">
        <v>6.930959884221779</v>
      </c>
      <c r="O29">
        <v>17.211940105121712</v>
      </c>
      <c r="P29">
        <v>4.7387241007372367</v>
      </c>
      <c r="Q29">
        <v>64.076737287678085</v>
      </c>
      <c r="R29">
        <v>9.7041371429933054</v>
      </c>
      <c r="S29">
        <v>4.268442747312851</v>
      </c>
      <c r="U29" s="40">
        <v>0.97666872727272602</v>
      </c>
      <c r="V29">
        <f t="shared" si="2"/>
        <v>1873</v>
      </c>
      <c r="W29" s="41">
        <v>63.09533968037254</v>
      </c>
      <c r="X29" s="41">
        <v>2.8443837642574735E-3</v>
      </c>
      <c r="Y29" s="41">
        <v>27.420672168517552</v>
      </c>
      <c r="Z29" s="41">
        <v>1.0597361224547845</v>
      </c>
      <c r="AA29" s="41">
        <v>8.421001304353128</v>
      </c>
    </row>
    <row r="30" spans="1:27">
      <c r="A30">
        <v>2014</v>
      </c>
      <c r="B30">
        <v>0.28148853796005513</v>
      </c>
      <c r="C30">
        <v>371.09554606253596</v>
      </c>
      <c r="D30">
        <v>9.5243584476120375</v>
      </c>
      <c r="E30">
        <v>502.37007641901067</v>
      </c>
      <c r="F30">
        <v>7.5631929758148351</v>
      </c>
      <c r="H30">
        <v>2014</v>
      </c>
      <c r="I30">
        <v>0.2538243366651271</v>
      </c>
      <c r="J30">
        <v>334.62492469967947</v>
      </c>
      <c r="K30">
        <v>8.5883211538406758</v>
      </c>
      <c r="L30">
        <v>452.99802376166218</v>
      </c>
      <c r="M30">
        <v>6.8198955952834188</v>
      </c>
      <c r="O30">
        <v>17.317852939298</v>
      </c>
      <c r="P30">
        <v>4.794445306155966</v>
      </c>
      <c r="Q30">
        <v>64.455762264942834</v>
      </c>
      <c r="R30">
        <v>9.2721051815220648</v>
      </c>
      <c r="S30">
        <v>4.1598343080811304</v>
      </c>
      <c r="U30" s="40">
        <v>0.99637272727272597</v>
      </c>
      <c r="V30">
        <f t="shared" si="2"/>
        <v>1874</v>
      </c>
      <c r="W30" s="41">
        <v>64.920220527971793</v>
      </c>
      <c r="X30" s="41">
        <v>2.7985783222123162E-3</v>
      </c>
      <c r="Y30" s="41">
        <v>25.567811551731722</v>
      </c>
      <c r="Z30" s="41">
        <v>1.0646591531501997</v>
      </c>
      <c r="AA30" s="41">
        <v>8.4441103919209048</v>
      </c>
    </row>
    <row r="31" spans="1:27">
      <c r="A31">
        <v>2015</v>
      </c>
      <c r="B31">
        <v>0.29144726441627983</v>
      </c>
      <c r="C31">
        <v>386.44134248895659</v>
      </c>
      <c r="D31">
        <v>9.8586773342936134</v>
      </c>
      <c r="E31">
        <v>484.29009075211474</v>
      </c>
      <c r="F31">
        <v>7.5661655104146766</v>
      </c>
      <c r="H31">
        <v>2015</v>
      </c>
      <c r="I31">
        <v>0.25804319585741869</v>
      </c>
      <c r="J31">
        <v>342.14957970870393</v>
      </c>
      <c r="K31">
        <v>8.7287304321190238</v>
      </c>
      <c r="L31">
        <v>428.78344729035132</v>
      </c>
      <c r="M31">
        <v>6.6989735951164491</v>
      </c>
      <c r="O31">
        <v>17.45210965718093</v>
      </c>
      <c r="P31">
        <v>4.8594914991757934</v>
      </c>
      <c r="Q31">
        <v>64.938056661193414</v>
      </c>
      <c r="R31">
        <v>8.6999105515226454</v>
      </c>
      <c r="S31">
        <v>4.0504316309272133</v>
      </c>
      <c r="U31" s="40">
        <v>1.0167356363636351</v>
      </c>
      <c r="V31">
        <f t="shared" si="2"/>
        <v>1875</v>
      </c>
      <c r="W31" s="41">
        <v>64.451973791786926</v>
      </c>
      <c r="X31" s="41">
        <v>2.6618904746150713E-3</v>
      </c>
      <c r="Y31" s="41">
        <v>26.288450057230644</v>
      </c>
      <c r="Z31" s="41">
        <v>1.0852907735073449</v>
      </c>
      <c r="AA31" s="41">
        <v>8.1716234870004669</v>
      </c>
    </row>
    <row r="32" spans="1:27">
      <c r="A32">
        <v>2016</v>
      </c>
      <c r="B32">
        <v>0.29927629934583133</v>
      </c>
      <c r="C32">
        <v>396.82268696036442</v>
      </c>
      <c r="D32">
        <v>10.12073734897788</v>
      </c>
      <c r="E32">
        <v>497.29941123424618</v>
      </c>
      <c r="F32">
        <v>7.7694299716241186</v>
      </c>
      <c r="H32">
        <v>2016</v>
      </c>
      <c r="I32">
        <v>0.26019855355166921</v>
      </c>
      <c r="J32">
        <v>345.00790536793926</v>
      </c>
      <c r="K32">
        <v>8.7992307604597482</v>
      </c>
      <c r="L32">
        <v>432.36496765058638</v>
      </c>
      <c r="M32">
        <v>6.754943324802043</v>
      </c>
      <c r="O32">
        <v>17.455205121950062</v>
      </c>
      <c r="P32">
        <v>4.8603597971044428</v>
      </c>
      <c r="Q32">
        <v>64.931804315187165</v>
      </c>
      <c r="R32">
        <v>8.7014540567624223</v>
      </c>
      <c r="S32">
        <v>4.0511591714343984</v>
      </c>
      <c r="U32" s="40">
        <v>1.016257475324674</v>
      </c>
      <c r="V32">
        <f t="shared" si="2"/>
        <v>1876</v>
      </c>
      <c r="W32" s="41">
        <v>64.854643769420463</v>
      </c>
      <c r="X32" s="41">
        <v>2.580179064427071E-3</v>
      </c>
      <c r="Y32" s="41">
        <v>25.864820732844574</v>
      </c>
      <c r="Z32" s="41">
        <v>1.1002620724735439</v>
      </c>
      <c r="AA32" s="41">
        <v>8.1773246491877956</v>
      </c>
    </row>
    <row r="33" spans="1:27">
      <c r="A33">
        <v>2017</v>
      </c>
      <c r="B33">
        <v>0.30155076689897187</v>
      </c>
      <c r="C33">
        <v>399.8376801772493</v>
      </c>
      <c r="D33">
        <v>10.195057040983317</v>
      </c>
      <c r="E33">
        <v>501.07822412980357</v>
      </c>
      <c r="F33">
        <v>7.8284763441498724</v>
      </c>
      <c r="H33">
        <v>2017</v>
      </c>
      <c r="I33">
        <v>0.26279377890794881</v>
      </c>
      <c r="J33">
        <v>348.44830939783458</v>
      </c>
      <c r="K33">
        <v>8.8847313954260478</v>
      </c>
      <c r="L33">
        <v>436.67685345888009</v>
      </c>
      <c r="M33">
        <v>6.8223168613591199</v>
      </c>
      <c r="O33">
        <v>17.458098464407502</v>
      </c>
      <c r="P33">
        <v>4.8611555163353293</v>
      </c>
      <c r="Q33">
        <v>64.926029753558907</v>
      </c>
      <c r="R33">
        <v>8.7028858177230415</v>
      </c>
      <c r="S33">
        <v>4.0518304479752221</v>
      </c>
      <c r="U33" s="40">
        <v>1.015779314285713</v>
      </c>
      <c r="V33">
        <f t="shared" si="2"/>
        <v>1877</v>
      </c>
      <c r="W33" s="41">
        <v>65.366060939335625</v>
      </c>
      <c r="X33" s="41">
        <v>2.4995625765491039E-3</v>
      </c>
      <c r="Y33" s="41">
        <v>25.465543529882272</v>
      </c>
      <c r="Z33" s="41">
        <v>1.117661552085528</v>
      </c>
      <c r="AA33" s="41">
        <v>8.048234416120037</v>
      </c>
    </row>
    <row r="34" spans="1:27">
      <c r="A34">
        <v>2018</v>
      </c>
      <c r="B34">
        <v>0.30369016207433169</v>
      </c>
      <c r="C34">
        <v>402.67490066249167</v>
      </c>
      <c r="D34">
        <v>10.264471650337965</v>
      </c>
      <c r="E34">
        <v>504.63421009898713</v>
      </c>
      <c r="F34">
        <v>7.8840004719992089</v>
      </c>
      <c r="H34">
        <v>2018</v>
      </c>
      <c r="I34">
        <v>0.26543299549212868</v>
      </c>
      <c r="J34">
        <v>351.94819734127447</v>
      </c>
      <c r="K34">
        <v>8.9714116475935715</v>
      </c>
      <c r="L34">
        <v>441.06325045061345</v>
      </c>
      <c r="M34">
        <v>6.8908187458239096</v>
      </c>
      <c r="O34">
        <v>17.461315182310873</v>
      </c>
      <c r="P34">
        <v>4.8620574165916768</v>
      </c>
      <c r="Q34">
        <v>64.919551817695904</v>
      </c>
      <c r="R34">
        <v>8.7045068573787017</v>
      </c>
      <c r="S34">
        <v>4.052568726022856</v>
      </c>
      <c r="U34" s="40">
        <v>1.015301153246752</v>
      </c>
      <c r="V34">
        <f t="shared" si="2"/>
        <v>1878</v>
      </c>
      <c r="W34" s="41">
        <v>65.958738285016622</v>
      </c>
      <c r="X34" s="41">
        <v>2.4279758312348684E-3</v>
      </c>
      <c r="Y34" s="41">
        <v>24.980749620195212</v>
      </c>
      <c r="Z34" s="41">
        <v>1.1373332500884477</v>
      </c>
      <c r="AA34" s="41">
        <v>7.9207508688684936</v>
      </c>
    </row>
    <row r="35" spans="1:27">
      <c r="A35">
        <v>2019</v>
      </c>
      <c r="B35">
        <v>0.30570334396631649</v>
      </c>
      <c r="C35">
        <v>405.34437243797265</v>
      </c>
      <c r="D35">
        <v>10.3295149649677</v>
      </c>
      <c r="E35">
        <v>507.97899493880732</v>
      </c>
      <c r="F35">
        <v>7.9362733644480281</v>
      </c>
      <c r="H35">
        <v>2019</v>
      </c>
      <c r="I35">
        <v>0.26811719521434835</v>
      </c>
      <c r="J35">
        <v>355.50738445950464</v>
      </c>
      <c r="K35">
        <v>9.0595037149378843</v>
      </c>
      <c r="L35">
        <v>445.52310610577905</v>
      </c>
      <c r="M35">
        <v>6.9605105633538633</v>
      </c>
      <c r="O35">
        <v>17.464610924849662</v>
      </c>
      <c r="P35">
        <v>4.8629764702775944</v>
      </c>
      <c r="Q35">
        <v>64.912949044481266</v>
      </c>
      <c r="R35">
        <v>8.7061417675365274</v>
      </c>
      <c r="S35">
        <v>4.0533383994527794</v>
      </c>
      <c r="U35" s="40">
        <v>1.0148229922077909</v>
      </c>
      <c r="V35">
        <f t="shared" si="2"/>
        <v>1879</v>
      </c>
      <c r="W35" s="41">
        <v>65.554444222177764</v>
      </c>
      <c r="X35" s="41">
        <v>2.3338000933520037E-3</v>
      </c>
      <c r="Y35" s="41">
        <v>25.616123224644927</v>
      </c>
      <c r="Z35" s="41">
        <v>1.1308928452357137</v>
      </c>
      <c r="AA35" s="41">
        <v>7.6962059078482357</v>
      </c>
    </row>
    <row r="36" spans="1:27">
      <c r="A36">
        <v>2020</v>
      </c>
      <c r="B36">
        <v>0.30757961068289275</v>
      </c>
      <c r="C36">
        <v>407.83178589911472</v>
      </c>
      <c r="D36">
        <v>10.390126527453932</v>
      </c>
      <c r="E36">
        <v>511.0966273853677</v>
      </c>
      <c r="F36">
        <v>7.9849897139541834</v>
      </c>
      <c r="H36">
        <v>2020</v>
      </c>
      <c r="I36">
        <v>0.27076707074856643</v>
      </c>
      <c r="J36">
        <v>359.02060536745989</v>
      </c>
      <c r="K36">
        <v>9.1465884825705324</v>
      </c>
      <c r="L36">
        <v>449.92623652574429</v>
      </c>
      <c r="M36">
        <v>7.0293094851266078</v>
      </c>
      <c r="O36">
        <v>17.467648388757766</v>
      </c>
      <c r="P36">
        <v>4.8638174247829946</v>
      </c>
      <c r="Q36">
        <v>64.906833109858269</v>
      </c>
      <c r="R36">
        <v>8.7076540867187848</v>
      </c>
      <c r="S36">
        <v>4.0540469898821989</v>
      </c>
      <c r="U36" s="40">
        <v>1.0143448311688301</v>
      </c>
      <c r="V36">
        <f t="shared" si="2"/>
        <v>1880</v>
      </c>
      <c r="W36" s="41">
        <v>64.227211682145764</v>
      </c>
      <c r="X36" s="41">
        <v>2.2067956696363829E-3</v>
      </c>
      <c r="Y36" s="41">
        <v>27.277570759326863</v>
      </c>
      <c r="Z36" s="41">
        <v>1.1264115610872567</v>
      </c>
      <c r="AA36" s="41">
        <v>7.3665992017704811</v>
      </c>
    </row>
    <row r="37" spans="1:27">
      <c r="A37">
        <v>2021</v>
      </c>
      <c r="B37">
        <v>0.30932550634331696</v>
      </c>
      <c r="C37">
        <v>410.14648631437041</v>
      </c>
      <c r="D37">
        <v>10.445974582243938</v>
      </c>
      <c r="E37">
        <v>513.99803159081944</v>
      </c>
      <c r="F37">
        <v>8.0302944259959084</v>
      </c>
      <c r="H37">
        <v>2021</v>
      </c>
      <c r="I37">
        <v>0.27332645315170712</v>
      </c>
      <c r="J37">
        <v>362.41396870945124</v>
      </c>
      <c r="K37">
        <v>9.2302804771253122</v>
      </c>
      <c r="L37">
        <v>454.17935482420353</v>
      </c>
      <c r="M37">
        <v>7.0957352310458983</v>
      </c>
      <c r="O37">
        <v>17.471042502209368</v>
      </c>
      <c r="P37">
        <v>4.8647595332186651</v>
      </c>
      <c r="Q37">
        <v>64.900006102603172</v>
      </c>
      <c r="R37">
        <v>8.7093510930924669</v>
      </c>
      <c r="S37">
        <v>4.0548246244235218</v>
      </c>
      <c r="U37" s="40">
        <v>1.0138666701298691</v>
      </c>
      <c r="V37">
        <f t="shared" si="2"/>
        <v>1881</v>
      </c>
      <c r="W37" s="41">
        <v>64.315590338176023</v>
      </c>
      <c r="X37" s="41">
        <v>2.1324494837949072E-3</v>
      </c>
      <c r="Y37" s="41">
        <v>27.185684561979645</v>
      </c>
      <c r="Z37" s="41">
        <v>1.1365955748626855</v>
      </c>
      <c r="AA37" s="41">
        <v>7.3603017111383924</v>
      </c>
    </row>
    <row r="38" spans="1:27">
      <c r="A38">
        <v>2022</v>
      </c>
      <c r="B38">
        <v>0.30745968567424758</v>
      </c>
      <c r="C38">
        <v>407.67298192780356</v>
      </c>
      <c r="D38">
        <v>10.379823785182307</v>
      </c>
      <c r="E38">
        <v>510.89718238630326</v>
      </c>
      <c r="F38">
        <v>7.9818720596413968</v>
      </c>
      <c r="H38">
        <v>2022</v>
      </c>
      <c r="I38">
        <v>0.27150908891614611</v>
      </c>
      <c r="J38">
        <v>360.00466095648977</v>
      </c>
      <c r="K38">
        <v>9.1661334163038237</v>
      </c>
      <c r="L38">
        <v>451.15907867835881</v>
      </c>
      <c r="M38">
        <v>7.0485690050908536</v>
      </c>
      <c r="O38">
        <v>17.474473163603978</v>
      </c>
      <c r="P38">
        <v>4.865720261784241</v>
      </c>
      <c r="Q38">
        <v>64.893108492346542</v>
      </c>
      <c r="R38">
        <v>8.7110533695424053</v>
      </c>
      <c r="S38">
        <v>4.0556287522155188</v>
      </c>
      <c r="U38" s="40">
        <v>1.0133885090909081</v>
      </c>
      <c r="V38">
        <f t="shared" si="2"/>
        <v>1882</v>
      </c>
      <c r="W38" s="41">
        <v>64.286831473672095</v>
      </c>
      <c r="X38" s="41">
        <v>2.0657437710447646E-3</v>
      </c>
      <c r="Y38" s="41">
        <v>27.653521650470253</v>
      </c>
      <c r="Z38" s="41">
        <v>1.1444220491587997</v>
      </c>
      <c r="AA38" s="41">
        <v>6.9128639766748021</v>
      </c>
    </row>
    <row r="39" spans="1:27">
      <c r="A39">
        <v>2023</v>
      </c>
      <c r="B39">
        <v>0.30562346301043575</v>
      </c>
      <c r="C39">
        <v>405.23745726974744</v>
      </c>
      <c r="D39">
        <v>10.314961164458772</v>
      </c>
      <c r="E39">
        <v>507.84624224723967</v>
      </c>
      <c r="F39">
        <v>7.9342051413525283</v>
      </c>
      <c r="H39">
        <v>2023</v>
      </c>
      <c r="I39">
        <v>0.27259700472058601</v>
      </c>
      <c r="J39">
        <v>361.44645428792762</v>
      </c>
      <c r="K39">
        <v>9.2002999034947024</v>
      </c>
      <c r="L39">
        <v>452.96706977787119</v>
      </c>
      <c r="M39">
        <v>7.0768145058860261</v>
      </c>
      <c r="O39">
        <v>17.477630693901073</v>
      </c>
      <c r="P39">
        <v>4.8665898091188344</v>
      </c>
      <c r="Q39">
        <v>64.886768864668269</v>
      </c>
      <c r="R39">
        <v>8.7126318612975062</v>
      </c>
      <c r="S39">
        <v>4.0563629740395681</v>
      </c>
      <c r="U39" s="40">
        <v>1.012910348051947</v>
      </c>
      <c r="V39">
        <f t="shared" si="2"/>
        <v>1883</v>
      </c>
      <c r="W39" s="41">
        <v>63.873906064782517</v>
      </c>
      <c r="X39" s="41">
        <v>1.9851060330208208E-3</v>
      </c>
      <c r="Y39" s="41">
        <v>28.279820546414612</v>
      </c>
      <c r="Z39" s="41">
        <v>1.1465405273575968</v>
      </c>
      <c r="AA39" s="41">
        <v>6.6977477554122489</v>
      </c>
    </row>
    <row r="40" spans="1:27">
      <c r="A40">
        <v>2024</v>
      </c>
      <c r="B40">
        <v>0.30380498252710919</v>
      </c>
      <c r="C40">
        <v>402.82635382853442</v>
      </c>
      <c r="D40">
        <v>10.25040528236973</v>
      </c>
      <c r="E40">
        <v>504.82452971750484</v>
      </c>
      <c r="F40">
        <v>7.8870038781507272</v>
      </c>
      <c r="H40">
        <v>2024</v>
      </c>
      <c r="I40">
        <v>0.27377136435776583</v>
      </c>
      <c r="J40">
        <v>363.00365968178698</v>
      </c>
      <c r="K40">
        <v>9.2370685168864917</v>
      </c>
      <c r="L40">
        <v>454.91847800651647</v>
      </c>
      <c r="M40">
        <v>7.1073087559505126</v>
      </c>
      <c r="O40">
        <v>17.481154412055304</v>
      </c>
      <c r="P40">
        <v>4.8675720296905585</v>
      </c>
      <c r="Q40">
        <v>64.879715809924065</v>
      </c>
      <c r="R40">
        <v>8.7143885675384922</v>
      </c>
      <c r="S40">
        <v>4.0571848018106627</v>
      </c>
      <c r="U40" s="40">
        <v>1.012432187012986</v>
      </c>
      <c r="V40">
        <f t="shared" si="2"/>
        <v>1884</v>
      </c>
      <c r="W40" s="41">
        <v>64.345954797290389</v>
      </c>
      <c r="X40" s="41">
        <v>1.936231595427174E-3</v>
      </c>
      <c r="Y40" s="41">
        <v>27.89390557275113</v>
      </c>
      <c r="Z40" s="41">
        <v>1.17252653328797</v>
      </c>
      <c r="AA40" s="41">
        <v>6.5854002605614514</v>
      </c>
    </row>
    <row r="41" spans="1:27">
      <c r="A41">
        <v>2025</v>
      </c>
      <c r="B41">
        <v>0.30198191110560013</v>
      </c>
      <c r="C41">
        <v>400.40931315943351</v>
      </c>
      <c r="D41">
        <v>10.185706127409851</v>
      </c>
      <c r="E41">
        <v>501.79494842448941</v>
      </c>
      <c r="F41">
        <v>7.8396764790438516</v>
      </c>
      <c r="H41">
        <v>2025</v>
      </c>
      <c r="I41">
        <v>0.27495610143441818</v>
      </c>
      <c r="J41">
        <v>364.57476317464517</v>
      </c>
      <c r="K41">
        <v>9.2741384306622532</v>
      </c>
      <c r="L41">
        <v>456.88691164695371</v>
      </c>
      <c r="M41">
        <v>7.138066228182864</v>
      </c>
      <c r="O41">
        <v>17.484699167319491</v>
      </c>
      <c r="P41">
        <v>4.8685619457745597</v>
      </c>
      <c r="Q41">
        <v>64.872563880300433</v>
      </c>
      <c r="R41">
        <v>8.7161515914256622</v>
      </c>
      <c r="S41">
        <v>4.058007963695192</v>
      </c>
      <c r="U41" s="40">
        <v>1.011954025974025</v>
      </c>
      <c r="V41">
        <f t="shared" si="2"/>
        <v>1885</v>
      </c>
      <c r="W41" s="41">
        <v>64.815572050249543</v>
      </c>
      <c r="X41" s="41">
        <v>1.8955959889188872E-3</v>
      </c>
      <c r="Y41" s="41">
        <v>27.494265822133524</v>
      </c>
      <c r="Z41" s="41">
        <v>1.1972042667157716</v>
      </c>
      <c r="AA41" s="41">
        <v>6.491062264912248</v>
      </c>
    </row>
    <row r="42" spans="1:27">
      <c r="A42">
        <v>2026</v>
      </c>
      <c r="B42">
        <v>0.30013518341449019</v>
      </c>
      <c r="C42">
        <v>397.96113675808238</v>
      </c>
      <c r="D42">
        <v>10.120515893329042</v>
      </c>
      <c r="E42">
        <v>498.72694063253152</v>
      </c>
      <c r="F42">
        <v>7.7917390839327254</v>
      </c>
      <c r="H42">
        <v>2026</v>
      </c>
      <c r="I42">
        <v>0.27605206763549078</v>
      </c>
      <c r="J42">
        <v>366.02837891525621</v>
      </c>
      <c r="K42">
        <v>9.308436638809761</v>
      </c>
      <c r="L42">
        <v>458.70864448771658</v>
      </c>
      <c r="M42">
        <v>7.1665229651714659</v>
      </c>
      <c r="O42">
        <v>17.487949436820617</v>
      </c>
      <c r="P42">
        <v>4.8694727263784365</v>
      </c>
      <c r="Q42">
        <v>64.86602970832719</v>
      </c>
      <c r="R42">
        <v>8.7177831882347139</v>
      </c>
      <c r="S42">
        <v>4.058764940239044</v>
      </c>
      <c r="U42" s="40">
        <v>1.0114758649350639</v>
      </c>
      <c r="V42">
        <f t="shared" si="2"/>
        <v>1886</v>
      </c>
      <c r="W42" s="41">
        <v>65.101197056565354</v>
      </c>
      <c r="X42" s="41">
        <v>1.8469023489959444E-3</v>
      </c>
      <c r="Y42" s="41">
        <v>27.180861870173317</v>
      </c>
      <c r="Z42" s="41">
        <v>1.2202747663008919</v>
      </c>
      <c r="AA42" s="41">
        <v>6.4960832478041661</v>
      </c>
    </row>
    <row r="43" spans="1:27">
      <c r="A43">
        <v>2027</v>
      </c>
      <c r="B43">
        <v>0.30080524123996377</v>
      </c>
      <c r="C43">
        <v>398.84905514569812</v>
      </c>
      <c r="D43">
        <v>10.13988777570523</v>
      </c>
      <c r="E43">
        <v>499.84049638014284</v>
      </c>
      <c r="F43">
        <v>7.8091334382350643</v>
      </c>
      <c r="H43">
        <v>2027</v>
      </c>
      <c r="I43">
        <v>0.27733305495194366</v>
      </c>
      <c r="J43">
        <v>367.72639490018628</v>
      </c>
      <c r="K43">
        <v>9.3486604226515446</v>
      </c>
      <c r="L43">
        <v>460.837355354512</v>
      </c>
      <c r="M43">
        <v>7.1997775837470206</v>
      </c>
      <c r="O43">
        <v>17.491554787209978</v>
      </c>
      <c r="P43">
        <v>4.870470058771101</v>
      </c>
      <c r="Q43">
        <v>64.858791029429568</v>
      </c>
      <c r="R43">
        <v>8.7195828682302281</v>
      </c>
      <c r="S43">
        <v>4.0596012563591266</v>
      </c>
      <c r="U43" s="40">
        <v>1.0109977038961031</v>
      </c>
      <c r="V43">
        <f t="shared" si="2"/>
        <v>1887</v>
      </c>
      <c r="W43" s="41">
        <v>64.781185635336584</v>
      </c>
      <c r="X43" s="41">
        <v>1.7843669066215306E-3</v>
      </c>
      <c r="Y43" s="41">
        <v>27.662020515121238</v>
      </c>
      <c r="Z43" s="41">
        <v>1.2319778942431225</v>
      </c>
      <c r="AA43" s="41">
        <v>6.3227766788343507</v>
      </c>
    </row>
    <row r="44" spans="1:27">
      <c r="A44">
        <v>2028</v>
      </c>
      <c r="B44">
        <v>0.30138452603999355</v>
      </c>
      <c r="C44">
        <v>399.6178648004593</v>
      </c>
      <c r="D44">
        <v>10.156169695650886</v>
      </c>
      <c r="E44">
        <v>500.80321582211917</v>
      </c>
      <c r="F44">
        <v>7.8241712621562565</v>
      </c>
      <c r="H44">
        <v>2028</v>
      </c>
      <c r="I44">
        <v>0.27864604673634724</v>
      </c>
      <c r="J44">
        <v>369.4680005472203</v>
      </c>
      <c r="K44">
        <v>9.389919823889942</v>
      </c>
      <c r="L44">
        <v>463.01924692432755</v>
      </c>
      <c r="M44">
        <v>7.2338630646839146</v>
      </c>
      <c r="O44">
        <v>17.495177610130863</v>
      </c>
      <c r="P44">
        <v>4.8714875268244011</v>
      </c>
      <c r="Q44">
        <v>64.851501999312546</v>
      </c>
      <c r="R44">
        <v>8.7213912309851054</v>
      </c>
      <c r="S44">
        <v>4.0604416327470885</v>
      </c>
      <c r="U44" s="40">
        <v>1.0105195428571421</v>
      </c>
      <c r="V44">
        <f t="shared" si="2"/>
        <v>1888</v>
      </c>
      <c r="W44" s="41">
        <v>63.569989009194749</v>
      </c>
      <c r="X44" s="41">
        <v>1.7058899506023006E-3</v>
      </c>
      <c r="Y44" s="41">
        <v>29.125633920890571</v>
      </c>
      <c r="Z44" s="41">
        <v>1.2250726830968239</v>
      </c>
      <c r="AA44" s="41">
        <v>6.0778421954316268</v>
      </c>
    </row>
    <row r="45" spans="1:27">
      <c r="A45">
        <v>2029</v>
      </c>
      <c r="B45">
        <v>0.30185598755115273</v>
      </c>
      <c r="C45">
        <v>400.2418682877136</v>
      </c>
      <c r="D45">
        <v>10.169083593861094</v>
      </c>
      <c r="E45">
        <v>501.58596507743522</v>
      </c>
      <c r="F45">
        <v>7.8363797830510347</v>
      </c>
      <c r="H45">
        <v>2029</v>
      </c>
      <c r="I45">
        <v>0.27996997258438161</v>
      </c>
      <c r="J45">
        <v>371.22240244660969</v>
      </c>
      <c r="K45">
        <v>9.4317759872134861</v>
      </c>
      <c r="L45">
        <v>465.21856343049319</v>
      </c>
      <c r="M45">
        <v>7.2682044534558434</v>
      </c>
      <c r="O45">
        <v>17.498502210741481</v>
      </c>
      <c r="P45">
        <v>4.8723995422955575</v>
      </c>
      <c r="Q45">
        <v>64.844864105954741</v>
      </c>
      <c r="R45">
        <v>8.7230369587719796</v>
      </c>
      <c r="S45">
        <v>4.061197182236242</v>
      </c>
      <c r="U45" s="40">
        <v>1.010041381818181</v>
      </c>
      <c r="V45">
        <f t="shared" si="2"/>
        <v>1889</v>
      </c>
      <c r="W45" s="41">
        <v>64.100315427260554</v>
      </c>
      <c r="X45" s="41">
        <v>1.6727203211623016E-3</v>
      </c>
      <c r="Y45" s="41">
        <v>28.646530300133822</v>
      </c>
      <c r="Z45" s="41">
        <v>1.2593194417893327</v>
      </c>
      <c r="AA45" s="41">
        <v>5.9919231504492441</v>
      </c>
    </row>
    <row r="46" spans="1:27">
      <c r="A46">
        <v>2030</v>
      </c>
      <c r="B46">
        <v>0.3022279639555131</v>
      </c>
      <c r="C46">
        <v>400.7357958204945</v>
      </c>
      <c r="D46">
        <v>10.178324510762765</v>
      </c>
      <c r="E46">
        <v>502.20420667538275</v>
      </c>
      <c r="F46">
        <v>7.846064913065514</v>
      </c>
      <c r="H46">
        <v>2030</v>
      </c>
      <c r="I46">
        <v>0.28130939095290414</v>
      </c>
      <c r="J46">
        <v>372.99904740742062</v>
      </c>
      <c r="K46">
        <v>9.4738363438306834</v>
      </c>
      <c r="L46">
        <v>467.44436770461596</v>
      </c>
      <c r="M46">
        <v>7.3030030483754249</v>
      </c>
      <c r="O46">
        <v>17.502168108088362</v>
      </c>
      <c r="P46">
        <v>4.8734289390453833</v>
      </c>
      <c r="Q46">
        <v>64.837488479224575</v>
      </c>
      <c r="R46">
        <v>8.7248668205125206</v>
      </c>
      <c r="S46">
        <v>4.0620626859465556</v>
      </c>
      <c r="U46" s="40">
        <v>1.00956322077922</v>
      </c>
      <c r="V46">
        <f t="shared" si="2"/>
        <v>1890</v>
      </c>
      <c r="W46" s="41">
        <v>63.060345419506639</v>
      </c>
      <c r="X46" s="41">
        <v>1.6021312923706506E-3</v>
      </c>
      <c r="Y46" s="41">
        <v>29.912706732155691</v>
      </c>
      <c r="Z46" s="41">
        <v>1.2572153127131407</v>
      </c>
      <c r="AA46" s="41">
        <v>5.7681304043321635</v>
      </c>
    </row>
    <row r="47" spans="1:27">
      <c r="A47">
        <v>2031</v>
      </c>
      <c r="B47">
        <v>0.30248190141888093</v>
      </c>
      <c r="C47">
        <v>401.07286359569378</v>
      </c>
      <c r="D47">
        <v>10.183583774153597</v>
      </c>
      <c r="E47">
        <v>502.62572956442864</v>
      </c>
      <c r="F47">
        <v>7.8526401170982769</v>
      </c>
      <c r="H47">
        <v>2031</v>
      </c>
      <c r="I47">
        <v>0.28266686923546192</v>
      </c>
      <c r="J47">
        <v>374.79931908686319</v>
      </c>
      <c r="K47">
        <v>9.5164759595013813</v>
      </c>
      <c r="L47">
        <v>469.69964386867167</v>
      </c>
      <c r="M47">
        <v>7.3382281277686019</v>
      </c>
      <c r="O47">
        <v>17.505833780055749</v>
      </c>
      <c r="P47">
        <v>4.8744540373527796</v>
      </c>
      <c r="Q47">
        <v>64.830105999500873</v>
      </c>
      <c r="R47">
        <v>8.7266865561810913</v>
      </c>
      <c r="S47">
        <v>4.062904547671879</v>
      </c>
      <c r="U47" s="40">
        <v>1.009085059740259</v>
      </c>
      <c r="V47">
        <f t="shared" si="2"/>
        <v>1891</v>
      </c>
      <c r="W47" s="41">
        <v>62.492264227095383</v>
      </c>
      <c r="X47" s="41">
        <v>1.5695771110812141E-3</v>
      </c>
      <c r="Y47" s="41">
        <v>30.537692273196104</v>
      </c>
      <c r="Z47" s="41">
        <v>1.2832414009596842</v>
      </c>
      <c r="AA47" s="41">
        <v>5.6850082963361572</v>
      </c>
    </row>
    <row r="48" spans="1:27">
      <c r="A48">
        <v>2032</v>
      </c>
      <c r="B48">
        <v>0.30480282917767332</v>
      </c>
      <c r="C48">
        <v>404.1498293531061</v>
      </c>
      <c r="D48">
        <v>10.258713879480808</v>
      </c>
      <c r="E48">
        <v>506.48318351091473</v>
      </c>
      <c r="F48">
        <v>7.9128886870258421</v>
      </c>
      <c r="H48">
        <v>2032</v>
      </c>
      <c r="I48">
        <v>0.27794860141631383</v>
      </c>
      <c r="J48">
        <v>368.54277282924272</v>
      </c>
      <c r="K48">
        <v>9.3548842142462654</v>
      </c>
      <c r="L48">
        <v>461.86018967586648</v>
      </c>
      <c r="M48">
        <v>7.2157346756114311</v>
      </c>
      <c r="O48">
        <v>17.509162594024613</v>
      </c>
      <c r="P48">
        <v>4.8753755654179036</v>
      </c>
      <c r="Q48">
        <v>64.823426602242336</v>
      </c>
      <c r="R48">
        <v>8.7283603323076324</v>
      </c>
      <c r="S48">
        <v>4.0636749060075195</v>
      </c>
      <c r="U48" s="40">
        <v>1.0086068987012979</v>
      </c>
      <c r="V48">
        <f t="shared" si="2"/>
        <v>1892</v>
      </c>
      <c r="W48" s="41">
        <v>62.58943661034693</v>
      </c>
      <c r="X48" s="41">
        <v>1.5525264040383427E-3</v>
      </c>
      <c r="Y48" s="41">
        <v>30.408891096926443</v>
      </c>
      <c r="Z48" s="41">
        <v>1.3329548126100632</v>
      </c>
      <c r="AA48" s="41">
        <v>5.666943164226244</v>
      </c>
    </row>
    <row r="49" spans="1:27">
      <c r="A49">
        <v>2033</v>
      </c>
      <c r="B49">
        <v>0.30718254154758695</v>
      </c>
      <c r="C49">
        <v>407.30519865742417</v>
      </c>
      <c r="D49">
        <v>10.335471003811271</v>
      </c>
      <c r="E49">
        <v>510.43660310321923</v>
      </c>
      <c r="F49">
        <v>7.974672861761543</v>
      </c>
      <c r="H49">
        <v>2033</v>
      </c>
      <c r="I49">
        <v>0.27863702930852152</v>
      </c>
      <c r="J49">
        <v>369.45560123325112</v>
      </c>
      <c r="K49">
        <v>9.3750280289291972</v>
      </c>
      <c r="L49">
        <v>463.00332702007074</v>
      </c>
      <c r="M49">
        <v>7.2336114699548979</v>
      </c>
      <c r="O49">
        <v>17.512828451046353</v>
      </c>
      <c r="P49">
        <v>4.8763965146840231</v>
      </c>
      <c r="Q49">
        <v>64.816074088220176</v>
      </c>
      <c r="R49">
        <v>8.7301725745016387</v>
      </c>
      <c r="S49">
        <v>4.0645283715478007</v>
      </c>
      <c r="U49" s="40">
        <v>1.0081287376623369</v>
      </c>
      <c r="V49">
        <f t="shared" si="2"/>
        <v>1893</v>
      </c>
      <c r="W49" s="41">
        <v>62.992311745809161</v>
      </c>
      <c r="X49" s="41">
        <v>1.5433834051006613E-3</v>
      </c>
      <c r="Y49" s="41">
        <v>29.938992258829806</v>
      </c>
      <c r="Z49" s="41">
        <v>1.3835329810009502</v>
      </c>
      <c r="AA49" s="41">
        <v>5.683399147611393</v>
      </c>
    </row>
    <row r="50" spans="1:27">
      <c r="A50">
        <v>2034</v>
      </c>
      <c r="B50">
        <v>0.30961262034490783</v>
      </c>
      <c r="C50">
        <v>410.52770772306792</v>
      </c>
      <c r="D50">
        <v>10.41389672125857</v>
      </c>
      <c r="E50">
        <v>514.47503945371761</v>
      </c>
      <c r="F50">
        <v>8.037771678439146</v>
      </c>
      <c r="H50">
        <v>2034</v>
      </c>
      <c r="I50">
        <v>0.27843096329411787</v>
      </c>
      <c r="J50">
        <v>369.18270641851046</v>
      </c>
      <c r="K50">
        <v>9.3650940084915941</v>
      </c>
      <c r="L50">
        <v>462.66131098371369</v>
      </c>
      <c r="M50">
        <v>7.2282728936336698</v>
      </c>
      <c r="O50">
        <v>17.516464598773211</v>
      </c>
      <c r="P50">
        <v>4.8774134295253697</v>
      </c>
      <c r="Q50">
        <v>64.808765984731593</v>
      </c>
      <c r="R50">
        <v>8.731992712865889</v>
      </c>
      <c r="S50">
        <v>4.0653784898688112</v>
      </c>
      <c r="U50" s="40">
        <v>1.0076505766233761</v>
      </c>
      <c r="V50">
        <f t="shared" si="2"/>
        <v>1894</v>
      </c>
      <c r="W50" s="41">
        <v>62.573347686989209</v>
      </c>
      <c r="X50" s="41">
        <v>1.5162312555911026E-3</v>
      </c>
      <c r="Y50" s="41">
        <v>30.379859250418583</v>
      </c>
      <c r="Z50" s="41">
        <v>1.4124777168156544</v>
      </c>
      <c r="AA50" s="41">
        <v>5.633015718986031</v>
      </c>
    </row>
    <row r="51" spans="1:27">
      <c r="A51">
        <v>2035</v>
      </c>
      <c r="B51">
        <v>0.3120865925227182</v>
      </c>
      <c r="C51">
        <v>413.8075860471518</v>
      </c>
      <c r="D51">
        <v>10.494056500301058</v>
      </c>
      <c r="E51">
        <v>518.58592831558065</v>
      </c>
      <c r="F51">
        <v>8.1019933869786804</v>
      </c>
      <c r="H51">
        <v>2035</v>
      </c>
      <c r="I51">
        <v>0.27774132724697143</v>
      </c>
      <c r="J51">
        <v>368.26788118183856</v>
      </c>
      <c r="K51">
        <v>9.3391810171600174</v>
      </c>
      <c r="L51">
        <v>461.51532130137031</v>
      </c>
      <c r="M51">
        <v>7.2103654900901795</v>
      </c>
      <c r="O51">
        <v>17.519765599083737</v>
      </c>
      <c r="P51">
        <v>4.8783271621308613</v>
      </c>
      <c r="Q51">
        <v>64.802127332969363</v>
      </c>
      <c r="R51">
        <v>8.7336375141564329</v>
      </c>
      <c r="S51">
        <v>4.0661423916596151</v>
      </c>
      <c r="U51" s="40">
        <v>1.0071724155844151</v>
      </c>
      <c r="V51">
        <f t="shared" si="2"/>
        <v>1895</v>
      </c>
      <c r="W51" s="41">
        <v>61.641441452837384</v>
      </c>
      <c r="X51" s="41">
        <v>1.4757751508980091E-3</v>
      </c>
      <c r="Y51" s="41">
        <v>31.37793125839347</v>
      </c>
      <c r="Z51" s="41">
        <v>1.4386699471040021</v>
      </c>
      <c r="AA51" s="41">
        <v>5.5404815665142397</v>
      </c>
    </row>
    <row r="52" spans="1:27">
      <c r="A52">
        <v>2036</v>
      </c>
      <c r="B52">
        <v>0.31461651326873469</v>
      </c>
      <c r="C52">
        <v>417.16199152723618</v>
      </c>
      <c r="D52">
        <v>10.575760148488351</v>
      </c>
      <c r="E52">
        <v>522.78949985337135</v>
      </c>
      <c r="F52">
        <v>8.1676736264894405</v>
      </c>
      <c r="H52">
        <v>2036</v>
      </c>
      <c r="I52">
        <v>0.27640193817513214</v>
      </c>
      <c r="J52">
        <v>366.4918341162757</v>
      </c>
      <c r="K52">
        <v>9.29118618837607</v>
      </c>
      <c r="L52">
        <v>459.28940447462418</v>
      </c>
      <c r="M52">
        <v>7.1755954488481049</v>
      </c>
      <c r="O52">
        <v>17.523379800086591</v>
      </c>
      <c r="P52">
        <v>4.8793321982566429</v>
      </c>
      <c r="Q52">
        <v>64.794872276177514</v>
      </c>
      <c r="R52">
        <v>8.7354336867908398</v>
      </c>
      <c r="S52">
        <v>4.066982038688411</v>
      </c>
      <c r="U52" s="40">
        <v>1.006694254545454</v>
      </c>
      <c r="V52">
        <f t="shared" si="2"/>
        <v>1896</v>
      </c>
      <c r="W52" s="41">
        <v>61.200846400625487</v>
      </c>
      <c r="X52" s="41">
        <v>1.4478994082228274E-3</v>
      </c>
      <c r="Y52" s="41">
        <v>31.820278451740482</v>
      </c>
      <c r="Z52" s="41">
        <v>1.4809942518393491</v>
      </c>
      <c r="AA52" s="41">
        <v>5.4966398391590596</v>
      </c>
    </row>
    <row r="53" spans="1:27">
      <c r="A53">
        <v>2037</v>
      </c>
      <c r="B53">
        <v>0.31706453091329484</v>
      </c>
      <c r="C53">
        <v>420.40810800990926</v>
      </c>
      <c r="D53">
        <v>10.654678747031003</v>
      </c>
      <c r="E53">
        <v>526.85764231213875</v>
      </c>
      <c r="F53">
        <v>8.231218372968149</v>
      </c>
      <c r="H53">
        <v>2037</v>
      </c>
      <c r="I53">
        <v>0.27484309391389394</v>
      </c>
      <c r="J53">
        <v>364.4250739087795</v>
      </c>
      <c r="K53">
        <v>9.2358639519139683</v>
      </c>
      <c r="L53">
        <v>456.69941083648388</v>
      </c>
      <c r="M53">
        <v>7.1351201529574624</v>
      </c>
      <c r="O53">
        <v>17.526973658687979</v>
      </c>
      <c r="P53">
        <v>4.8803351825270598</v>
      </c>
      <c r="Q53">
        <v>64.787663420879085</v>
      </c>
      <c r="R53">
        <v>8.7372308647243671</v>
      </c>
      <c r="S53">
        <v>4.0678123908911044</v>
      </c>
      <c r="U53" s="40">
        <v>1.006216093506493</v>
      </c>
      <c r="V53">
        <f t="shared" si="2"/>
        <v>1897</v>
      </c>
      <c r="W53" s="41">
        <v>60.490131432570514</v>
      </c>
      <c r="X53" s="41">
        <v>1.4158633327804725E-3</v>
      </c>
      <c r="Y53" s="41">
        <v>32.575576762041919</v>
      </c>
      <c r="Z53" s="41">
        <v>1.5014219313184924</v>
      </c>
      <c r="AA53" s="41">
        <v>5.4312517445458921</v>
      </c>
    </row>
    <row r="54" spans="1:27">
      <c r="A54">
        <v>2038</v>
      </c>
      <c r="B54">
        <v>0.31954633406452482</v>
      </c>
      <c r="C54">
        <v>423.69817413337358</v>
      </c>
      <c r="D54">
        <v>10.735022548288963</v>
      </c>
      <c r="E54">
        <v>530.98173059196483</v>
      </c>
      <c r="F54">
        <v>8.295643163097461</v>
      </c>
      <c r="H54">
        <v>2038</v>
      </c>
      <c r="I54">
        <v>0.27332711503829066</v>
      </c>
      <c r="J54">
        <v>362.41442081285646</v>
      </c>
      <c r="K54">
        <v>9.1823076349307602</v>
      </c>
      <c r="L54">
        <v>454.18047115331552</v>
      </c>
      <c r="M54">
        <v>7.0957603685063608</v>
      </c>
      <c r="O54">
        <v>17.530203483507531</v>
      </c>
      <c r="P54">
        <v>4.8812270003894191</v>
      </c>
      <c r="Q54">
        <v>64.781166476127325</v>
      </c>
      <c r="R54">
        <v>8.7388432828234652</v>
      </c>
      <c r="S54">
        <v>4.0685597571522631</v>
      </c>
      <c r="U54" s="40">
        <v>1.005737932467532</v>
      </c>
      <c r="V54">
        <f t="shared" si="2"/>
        <v>1898</v>
      </c>
      <c r="W54" s="41">
        <v>59.560307170796335</v>
      </c>
      <c r="X54" s="41">
        <v>1.3779771688868503E-3</v>
      </c>
      <c r="Y54" s="41">
        <v>33.554925185682428</v>
      </c>
      <c r="Z54" s="41">
        <v>1.5350665661399512</v>
      </c>
      <c r="AA54" s="41">
        <v>5.3481262463311356</v>
      </c>
    </row>
    <row r="55" spans="1:27">
      <c r="A55">
        <v>2039</v>
      </c>
      <c r="B55">
        <v>0.32207486501625637</v>
      </c>
      <c r="C55">
        <v>427.05142936470008</v>
      </c>
      <c r="D55">
        <v>10.816610884722394</v>
      </c>
      <c r="E55">
        <v>535.18319431206339</v>
      </c>
      <c r="F55">
        <v>8.3612851711153002</v>
      </c>
      <c r="H55">
        <v>2039</v>
      </c>
      <c r="I55">
        <v>0.27263416289812092</v>
      </c>
      <c r="J55">
        <v>361.49610418501413</v>
      </c>
      <c r="K55">
        <v>9.1561868815877521</v>
      </c>
      <c r="L55">
        <v>453.02890112535533</v>
      </c>
      <c r="M55">
        <v>7.0777705154496688</v>
      </c>
      <c r="O55">
        <v>17.533723613865213</v>
      </c>
      <c r="P55">
        <v>4.8822138402878679</v>
      </c>
      <c r="Q55">
        <v>64.77407426688309</v>
      </c>
      <c r="R55">
        <v>8.7405959586876847</v>
      </c>
      <c r="S55">
        <v>4.0693765449918988</v>
      </c>
      <c r="U55" s="40">
        <v>1.0052597714285709</v>
      </c>
      <c r="V55">
        <f t="shared" si="2"/>
        <v>1899</v>
      </c>
      <c r="W55" s="41">
        <v>57.911397794121825</v>
      </c>
      <c r="X55" s="41">
        <v>0.12469323383103405</v>
      </c>
      <c r="Y55" s="41">
        <v>35.224230222688114</v>
      </c>
      <c r="Z55" s="41">
        <v>1.5383247208593425</v>
      </c>
      <c r="AA55" s="41">
        <v>5.2011648126668648</v>
      </c>
    </row>
    <row r="56" spans="1:27">
      <c r="A56">
        <v>2040</v>
      </c>
      <c r="B56">
        <v>0.32464454397772108</v>
      </c>
      <c r="C56">
        <v>430.45809730096113</v>
      </c>
      <c r="D56">
        <v>10.899552195897241</v>
      </c>
      <c r="E56">
        <v>539.45363966891011</v>
      </c>
      <c r="F56">
        <v>8.4280114250232199</v>
      </c>
      <c r="H56">
        <v>2040</v>
      </c>
      <c r="I56">
        <v>0.27205684336227975</v>
      </c>
      <c r="J56">
        <v>360.73013800431903</v>
      </c>
      <c r="K56">
        <v>9.1339830577337651</v>
      </c>
      <c r="L56">
        <v>452.06998568467549</v>
      </c>
      <c r="M56">
        <v>7.0627959922542169</v>
      </c>
      <c r="O56">
        <v>17.537224700526316</v>
      </c>
      <c r="P56">
        <v>4.883182263428604</v>
      </c>
      <c r="Q56">
        <v>64.767047373650271</v>
      </c>
      <c r="R56">
        <v>8.7423490120687202</v>
      </c>
      <c r="S56">
        <v>4.0701966503260953</v>
      </c>
      <c r="U56" s="40">
        <v>1.0047816103896101</v>
      </c>
      <c r="V56">
        <f t="shared" si="2"/>
        <v>1900</v>
      </c>
      <c r="W56" s="41">
        <v>57.163190574160652</v>
      </c>
      <c r="X56" s="41">
        <v>1.164551065564225E-2</v>
      </c>
      <c r="Y56" s="41">
        <v>36.126037698181634</v>
      </c>
      <c r="Z56" s="41">
        <v>1.5641954153657891</v>
      </c>
      <c r="AA56" s="41">
        <v>5.134930801636286</v>
      </c>
    </row>
    <row r="57" spans="1:27">
      <c r="A57">
        <v>2041</v>
      </c>
      <c r="B57">
        <v>0.32724906816053517</v>
      </c>
      <c r="C57">
        <v>433.91157142857145</v>
      </c>
      <c r="D57">
        <v>10.983955934326543</v>
      </c>
      <c r="E57">
        <v>543.78131895206252</v>
      </c>
      <c r="F57">
        <v>8.4956323688955742</v>
      </c>
      <c r="H57">
        <v>2041</v>
      </c>
      <c r="I57">
        <v>0.27105789636902211</v>
      </c>
      <c r="J57">
        <v>359.40563077144657</v>
      </c>
      <c r="K57">
        <v>9.0979265612700004</v>
      </c>
      <c r="L57">
        <v>450.40990102258041</v>
      </c>
      <c r="M57">
        <v>7.036867213041968</v>
      </c>
      <c r="O57">
        <v>17.540368054545748</v>
      </c>
      <c r="P57">
        <v>4.8840579710144922</v>
      </c>
      <c r="Q57">
        <v>64.76073223143166</v>
      </c>
      <c r="R57">
        <v>8.7439128819091021</v>
      </c>
      <c r="S57">
        <v>4.0709288610989933</v>
      </c>
      <c r="U57" s="40">
        <v>1.0043034493506491</v>
      </c>
      <c r="V57">
        <f t="shared" si="2"/>
        <v>1901</v>
      </c>
      <c r="W57" s="41">
        <v>56.619457178569412</v>
      </c>
      <c r="X57" s="41">
        <v>8.1635466800669774E-3</v>
      </c>
      <c r="Y57" s="41">
        <v>36.706934116550052</v>
      </c>
      <c r="Z57" s="41">
        <v>1.5586931794474548</v>
      </c>
      <c r="AA57" s="41">
        <v>5.1069333909014549</v>
      </c>
    </row>
    <row r="58" spans="1:27">
      <c r="A58">
        <v>2042</v>
      </c>
      <c r="B58">
        <v>0.33015216004368797</v>
      </c>
      <c r="C58">
        <v>437.7619474005291</v>
      </c>
      <c r="D58">
        <v>11.078071407585245</v>
      </c>
      <c r="E58">
        <v>548.60519465276809</v>
      </c>
      <c r="F58">
        <v>8.5709985396673396</v>
      </c>
      <c r="H58">
        <v>2042</v>
      </c>
      <c r="I58">
        <v>0.26960469138057025</v>
      </c>
      <c r="J58">
        <v>357.4796382112404</v>
      </c>
      <c r="K58">
        <v>9.0464349000131321</v>
      </c>
      <c r="L58">
        <v>447.99505226488668</v>
      </c>
      <c r="M58">
        <v>6.999140686538456</v>
      </c>
      <c r="O58">
        <v>17.5437786572382</v>
      </c>
      <c r="P58">
        <v>4.8850194674947298</v>
      </c>
      <c r="Q58">
        <v>64.753886804145282</v>
      </c>
      <c r="R58">
        <v>8.7456112090185769</v>
      </c>
      <c r="S58">
        <v>4.0717202910620056</v>
      </c>
      <c r="U58" s="40">
        <v>1.003825288311688</v>
      </c>
      <c r="V58">
        <f t="shared" si="2"/>
        <v>1902</v>
      </c>
      <c r="W58" s="41">
        <v>56.196804619277209</v>
      </c>
      <c r="X58" s="41">
        <v>8.3863577156275317E-3</v>
      </c>
      <c r="Y58" s="41">
        <v>37.12355067679691</v>
      </c>
      <c r="Z58" s="41">
        <v>1.5643233636788632</v>
      </c>
      <c r="AA58" s="41">
        <v>5.1071134156742808</v>
      </c>
    </row>
    <row r="59" spans="1:27">
      <c r="A59">
        <v>2043</v>
      </c>
      <c r="B59">
        <v>0.33309640557156761</v>
      </c>
      <c r="C59">
        <v>441.6654350723482</v>
      </c>
      <c r="D59">
        <v>11.173562582836805</v>
      </c>
      <c r="E59">
        <v>553.49744821689228</v>
      </c>
      <c r="F59">
        <v>8.6473975935260103</v>
      </c>
      <c r="H59">
        <v>2043</v>
      </c>
      <c r="I59">
        <v>0.26719465660768849</v>
      </c>
      <c r="J59">
        <v>354.28375174791904</v>
      </c>
      <c r="K59">
        <v>8.9629193454750222</v>
      </c>
      <c r="L59">
        <v>443.99026268618519</v>
      </c>
      <c r="M59">
        <v>6.9365456723786298</v>
      </c>
      <c r="O59">
        <v>17.547136012662289</v>
      </c>
      <c r="P59">
        <v>4.8859498320963359</v>
      </c>
      <c r="Q59">
        <v>64.747148578700831</v>
      </c>
      <c r="R59">
        <v>8.7472829283682323</v>
      </c>
      <c r="S59">
        <v>4.0724826481723095</v>
      </c>
      <c r="U59" s="40">
        <v>1.003347127272727</v>
      </c>
      <c r="V59">
        <f t="shared" si="2"/>
        <v>1903</v>
      </c>
      <c r="W59" s="41">
        <v>54.63614902300867</v>
      </c>
      <c r="X59" s="41">
        <v>8.2591728438396895E-3</v>
      </c>
      <c r="Y59" s="41">
        <v>38.813810713523708</v>
      </c>
      <c r="Z59" s="41">
        <v>1.5315603642295224</v>
      </c>
      <c r="AA59" s="41">
        <v>5.0100486602933376</v>
      </c>
    </row>
    <row r="60" spans="1:27">
      <c r="A60">
        <v>2044</v>
      </c>
      <c r="B60">
        <v>0.3360759309729896</v>
      </c>
      <c r="C60">
        <v>445.6161576095804</v>
      </c>
      <c r="D60">
        <v>11.270538499113496</v>
      </c>
      <c r="E60">
        <v>558.4482316738347</v>
      </c>
      <c r="F60">
        <v>8.7247535313411255</v>
      </c>
      <c r="H60">
        <v>2044</v>
      </c>
      <c r="I60">
        <v>0.2670039174003539</v>
      </c>
      <c r="J60">
        <v>354.03088639577112</v>
      </c>
      <c r="K60">
        <v>8.9541608105123842</v>
      </c>
      <c r="L60">
        <v>443.6731457992986</v>
      </c>
      <c r="M60">
        <v>6.9315983577767035</v>
      </c>
      <c r="O60">
        <v>17.550133527019511</v>
      </c>
      <c r="P60">
        <v>4.8867850770888754</v>
      </c>
      <c r="Q60">
        <v>64.74114361865098</v>
      </c>
      <c r="R60">
        <v>8.7487738310466057</v>
      </c>
      <c r="S60">
        <v>4.0731809203273226</v>
      </c>
      <c r="U60" s="40">
        <v>1.002868966233766</v>
      </c>
      <c r="V60">
        <f t="shared" si="2"/>
        <v>1904</v>
      </c>
      <c r="W60" s="41">
        <v>54.488370036260726</v>
      </c>
      <c r="X60" s="41">
        <v>8.6740004490070809E-3</v>
      </c>
      <c r="Y60" s="41">
        <v>38.900510915634293</v>
      </c>
      <c r="Z60" s="41">
        <v>1.5480539624874992</v>
      </c>
      <c r="AA60" s="41">
        <v>5.0542210067283033</v>
      </c>
    </row>
    <row r="61" spans="1:27">
      <c r="A61">
        <v>2045</v>
      </c>
      <c r="B61">
        <v>0.33910259244034974</v>
      </c>
      <c r="C61">
        <v>449.62933582436392</v>
      </c>
      <c r="D61">
        <v>11.368800327272838</v>
      </c>
      <c r="E61">
        <v>563.47797280289274</v>
      </c>
      <c r="F61">
        <v>8.8033354804981592</v>
      </c>
      <c r="H61">
        <v>2045</v>
      </c>
      <c r="I61">
        <v>0.26688898526098787</v>
      </c>
      <c r="J61">
        <v>353.87850124692091</v>
      </c>
      <c r="K61">
        <v>8.947756963888061</v>
      </c>
      <c r="L61">
        <v>443.48249683386416</v>
      </c>
      <c r="M61">
        <v>6.9286207940610138</v>
      </c>
      <c r="O61">
        <v>17.553365884735147</v>
      </c>
      <c r="P61">
        <v>4.8876852263552344</v>
      </c>
      <c r="Q61">
        <v>64.734622468344256</v>
      </c>
      <c r="R61">
        <v>8.7503916912736894</v>
      </c>
      <c r="S61">
        <v>4.0739347292916666</v>
      </c>
      <c r="U61" s="40">
        <v>1.0023908051948049</v>
      </c>
      <c r="V61">
        <f t="shared" si="2"/>
        <v>1905</v>
      </c>
      <c r="W61" s="41">
        <v>53.261464231334578</v>
      </c>
      <c r="X61" s="41">
        <v>8.7337108054129243E-3</v>
      </c>
      <c r="Y61" s="41">
        <v>40.128270197942143</v>
      </c>
      <c r="Z61" s="41">
        <v>1.5984338643868934</v>
      </c>
      <c r="AA61" s="41">
        <v>5.0029332085346478</v>
      </c>
    </row>
    <row r="62" spans="1:27">
      <c r="A62">
        <v>2046</v>
      </c>
      <c r="B62">
        <v>0.34216988294591572</v>
      </c>
      <c r="C62">
        <v>453.69682896875395</v>
      </c>
      <c r="D62">
        <v>11.46842642102348</v>
      </c>
      <c r="E62">
        <v>568.57476197767846</v>
      </c>
      <c r="F62">
        <v>8.8829746169029526</v>
      </c>
      <c r="H62">
        <v>2046</v>
      </c>
      <c r="I62">
        <v>0.26415002355705397</v>
      </c>
      <c r="J62">
        <v>350.24715509167095</v>
      </c>
      <c r="K62">
        <v>8.8534533875224941</v>
      </c>
      <c r="L62">
        <v>438.93119837811503</v>
      </c>
      <c r="M62">
        <v>6.8575233276229381</v>
      </c>
      <c r="O62">
        <v>17.556545978951622</v>
      </c>
      <c r="P62">
        <v>4.88857559771336</v>
      </c>
      <c r="Q62">
        <v>64.728242426473983</v>
      </c>
      <c r="R62">
        <v>8.7519762392797151</v>
      </c>
      <c r="S62">
        <v>4.0746774598702382</v>
      </c>
      <c r="U62" s="40">
        <v>1.0019126441558439</v>
      </c>
      <c r="V62">
        <f t="shared" si="2"/>
        <v>1906</v>
      </c>
      <c r="W62" s="41">
        <v>51.922896097790307</v>
      </c>
      <c r="X62" s="41">
        <v>8.765429147442487E-3</v>
      </c>
      <c r="Y62" s="41">
        <v>41.218394651494506</v>
      </c>
      <c r="Z62" s="41">
        <v>1.9150072115576167</v>
      </c>
      <c r="AA62" s="41">
        <v>4.9347772385710762</v>
      </c>
    </row>
    <row r="63" spans="1:27">
      <c r="A63">
        <v>2047</v>
      </c>
      <c r="B63">
        <v>0.34516148677525027</v>
      </c>
      <c r="C63">
        <v>457.66345699420913</v>
      </c>
      <c r="D63">
        <v>11.565828602393623</v>
      </c>
      <c r="E63">
        <v>573.54556864395613</v>
      </c>
      <c r="F63">
        <v>8.9606280102154621</v>
      </c>
      <c r="H63">
        <v>2047</v>
      </c>
      <c r="I63">
        <v>0.26142636137758229</v>
      </c>
      <c r="J63">
        <v>346.63569628029791</v>
      </c>
      <c r="K63">
        <v>8.7599938106922632</v>
      </c>
      <c r="L63">
        <v>434.40516059793845</v>
      </c>
      <c r="M63">
        <v>6.7868069472478743</v>
      </c>
      <c r="O63">
        <v>17.559357799893078</v>
      </c>
      <c r="P63">
        <v>4.8893579013098698</v>
      </c>
      <c r="Q63">
        <v>64.722567119806556</v>
      </c>
      <c r="R63">
        <v>8.7533739193678546</v>
      </c>
      <c r="S63">
        <v>4.0753251494811087</v>
      </c>
      <c r="U63" s="40">
        <v>1.0014344831168831</v>
      </c>
      <c r="V63">
        <f t="shared" si="2"/>
        <v>1907</v>
      </c>
      <c r="W63" s="41">
        <v>49.790696088903026</v>
      </c>
      <c r="X63" s="41">
        <v>8.7872796551750256E-3</v>
      </c>
      <c r="Y63" s="41">
        <v>43.535213508169896</v>
      </c>
      <c r="Z63" s="41">
        <v>1.873054109947049</v>
      </c>
      <c r="AA63" s="41">
        <v>4.7922490133248488</v>
      </c>
    </row>
    <row r="64" spans="1:27">
      <c r="A64">
        <v>2048</v>
      </c>
      <c r="B64">
        <v>0.34819215064834003</v>
      </c>
      <c r="C64">
        <v>461.68067578442714</v>
      </c>
      <c r="D64">
        <v>11.664269097453248</v>
      </c>
      <c r="E64">
        <v>578.58148220757801</v>
      </c>
      <c r="F64">
        <v>9.0393169654992676</v>
      </c>
      <c r="H64">
        <v>2048</v>
      </c>
      <c r="I64">
        <v>0.25987670575160793</v>
      </c>
      <c r="J64">
        <v>344.58000534655383</v>
      </c>
      <c r="K64">
        <v>8.7057442920587071</v>
      </c>
      <c r="L64">
        <v>431.8300953224109</v>
      </c>
      <c r="M64">
        <v>6.7465849269275315</v>
      </c>
      <c r="O64">
        <v>17.562391557773854</v>
      </c>
      <c r="P64">
        <v>4.8901892975303509</v>
      </c>
      <c r="Q64">
        <v>64.716481063000444</v>
      </c>
      <c r="R64">
        <v>8.7548853582880977</v>
      </c>
      <c r="S64">
        <v>4.0760341426017366</v>
      </c>
      <c r="U64" s="40">
        <v>1.0009563220779221</v>
      </c>
      <c r="V64">
        <f t="shared" si="2"/>
        <v>1908</v>
      </c>
      <c r="W64" s="41">
        <v>50.860218518365087</v>
      </c>
      <c r="X64" s="41">
        <v>9.3593738732311166E-3</v>
      </c>
      <c r="Y64" s="41">
        <v>42.237780263381993</v>
      </c>
      <c r="Z64" s="41">
        <v>1.939538444778927</v>
      </c>
      <c r="AA64" s="41">
        <v>4.953103399600769</v>
      </c>
    </row>
    <row r="65" spans="1:27">
      <c r="A65">
        <v>2049</v>
      </c>
      <c r="B65">
        <v>0.35125407265718284</v>
      </c>
      <c r="C65">
        <v>465.74106799517165</v>
      </c>
      <c r="D65">
        <v>11.763782107389464</v>
      </c>
      <c r="E65">
        <v>583.66933237214039</v>
      </c>
      <c r="F65">
        <v>9.1188181742212855</v>
      </c>
      <c r="H65">
        <v>2049</v>
      </c>
      <c r="I65">
        <v>0.25801084505165717</v>
      </c>
      <c r="J65">
        <v>342.1063437632381</v>
      </c>
      <c r="K65">
        <v>8.6409912334124037</v>
      </c>
      <c r="L65">
        <v>428.72959888225523</v>
      </c>
      <c r="M65">
        <v>6.6981543166318982</v>
      </c>
      <c r="O65">
        <v>17.565356001615385</v>
      </c>
      <c r="P65">
        <v>4.8910197579327512</v>
      </c>
      <c r="Q65">
        <v>64.710572887148018</v>
      </c>
      <c r="R65">
        <v>8.7563621962737432</v>
      </c>
      <c r="S65">
        <v>4.0767273097006793</v>
      </c>
      <c r="U65" s="40">
        <v>1.000478161038961</v>
      </c>
      <c r="V65">
        <f t="shared" si="2"/>
        <v>1909</v>
      </c>
      <c r="W65" s="41">
        <v>50.071870198973279</v>
      </c>
      <c r="X65" s="41">
        <v>9.4427998651028591E-3</v>
      </c>
      <c r="Y65" s="41">
        <v>43.063064413384794</v>
      </c>
      <c r="Z65" s="41">
        <v>1.9327762581031964</v>
      </c>
      <c r="AA65" s="41">
        <v>4.9228463296736242</v>
      </c>
    </row>
    <row r="66" spans="1:27">
      <c r="A66">
        <v>2050</v>
      </c>
      <c r="B66">
        <v>0.35434086392925057</v>
      </c>
      <c r="C66">
        <v>469.83387365768056</v>
      </c>
      <c r="D66">
        <v>11.864432791252693</v>
      </c>
      <c r="E66">
        <v>588.79958241798215</v>
      </c>
      <c r="F66">
        <v>9.1989419283496119</v>
      </c>
      <c r="H66">
        <v>2050</v>
      </c>
      <c r="I66">
        <v>0.25597654848461471</v>
      </c>
      <c r="J66">
        <v>339.40892960079987</v>
      </c>
      <c r="K66">
        <v>8.570889967234864</v>
      </c>
      <c r="L66">
        <v>425.34999544007076</v>
      </c>
      <c r="M66">
        <v>6.6453340391456868</v>
      </c>
      <c r="O66">
        <v>17.567961475382432</v>
      </c>
      <c r="P66">
        <v>4.8917443310126725</v>
      </c>
      <c r="Q66">
        <v>64.705291250339442</v>
      </c>
      <c r="R66">
        <v>8.7576760969113412</v>
      </c>
      <c r="S66">
        <v>4.077326846354115</v>
      </c>
      <c r="U66" s="40">
        <v>1</v>
      </c>
      <c r="V66">
        <f t="shared" si="2"/>
        <v>1910</v>
      </c>
      <c r="W66" s="41">
        <v>49.277747062282245</v>
      </c>
      <c r="X66" s="41">
        <v>9.6534414518775931E-3</v>
      </c>
      <c r="Y66" s="41">
        <v>43.902974137552761</v>
      </c>
      <c r="Z66" s="41">
        <v>1.9227900200967096</v>
      </c>
      <c r="AA66" s="41">
        <v>4.8868353386163985</v>
      </c>
    </row>
    <row r="67" spans="1:27">
      <c r="A67">
        <v>2051</v>
      </c>
      <c r="B67">
        <v>0.35746271226157389</v>
      </c>
      <c r="C67">
        <v>473.97348497555834</v>
      </c>
      <c r="D67">
        <v>11.966002650603849</v>
      </c>
      <c r="E67">
        <v>593.98641122719573</v>
      </c>
      <c r="F67">
        <v>9.2800038828378852</v>
      </c>
      <c r="H67">
        <v>2051</v>
      </c>
      <c r="I67">
        <v>0.25504088525517049</v>
      </c>
      <c r="J67">
        <v>338.16846638591113</v>
      </c>
      <c r="K67">
        <v>8.537449653609043</v>
      </c>
      <c r="L67">
        <v>423.7947482423624</v>
      </c>
      <c r="M67">
        <v>6.6210553556100651</v>
      </c>
      <c r="O67">
        <v>17.570769034154445</v>
      </c>
      <c r="P67">
        <v>4.8925285152880287</v>
      </c>
      <c r="Q67">
        <v>64.699630978625507</v>
      </c>
      <c r="R67">
        <v>8.7590657848493549</v>
      </c>
      <c r="S67">
        <v>4.0779857183935588</v>
      </c>
      <c r="U67" s="40">
        <v>0.98</v>
      </c>
      <c r="V67">
        <f t="shared" si="2"/>
        <v>1911</v>
      </c>
      <c r="W67" s="41">
        <v>48.915359329031887</v>
      </c>
      <c r="X67" s="41">
        <v>1.0070276141357906E-2</v>
      </c>
      <c r="Y67" s="41">
        <v>44.147802881537586</v>
      </c>
      <c r="Z67" s="41">
        <v>2.0415326960287148</v>
      </c>
      <c r="AA67" s="41">
        <v>4.8853786783481867</v>
      </c>
    </row>
    <row r="68" spans="1:27">
      <c r="A68">
        <v>2052</v>
      </c>
      <c r="B68">
        <v>0.36046933428280453</v>
      </c>
      <c r="C68">
        <v>477.96064241233881</v>
      </c>
      <c r="D68">
        <v>12.063714013282953</v>
      </c>
      <c r="E68">
        <v>598.98280223947904</v>
      </c>
      <c r="F68">
        <v>9.358050016528793</v>
      </c>
      <c r="H68">
        <v>2052</v>
      </c>
      <c r="I68">
        <v>0.24968342223305129</v>
      </c>
      <c r="J68">
        <v>331.06519068441395</v>
      </c>
      <c r="K68">
        <v>8.3560766844986833</v>
      </c>
      <c r="L68">
        <v>414.89264605394305</v>
      </c>
      <c r="M68">
        <v>6.4819659575309174</v>
      </c>
      <c r="O68">
        <v>17.573540152388695</v>
      </c>
      <c r="P68">
        <v>4.8933058814984918</v>
      </c>
      <c r="Q68">
        <v>64.694096468228423</v>
      </c>
      <c r="R68">
        <v>8.7604525472511856</v>
      </c>
      <c r="S68">
        <v>4.078625351818439</v>
      </c>
      <c r="U68" s="40">
        <v>0.96</v>
      </c>
      <c r="V68">
        <f t="shared" si="2"/>
        <v>1912</v>
      </c>
      <c r="W68" s="41">
        <v>47.699968417435251</v>
      </c>
      <c r="X68" s="41">
        <v>1.015650760833724E-2</v>
      </c>
      <c r="Y68" s="41">
        <v>44.750546434022354</v>
      </c>
      <c r="Z68" s="41">
        <v>2.7423961844922653</v>
      </c>
      <c r="AA68" s="41">
        <v>4.7969324564417999</v>
      </c>
    </row>
    <row r="69" spans="1:27">
      <c r="A69">
        <v>2053</v>
      </c>
      <c r="B69">
        <v>0.36349093513141056</v>
      </c>
      <c r="C69">
        <v>481.96640917713989</v>
      </c>
      <c r="D69">
        <v>12.162212709879094</v>
      </c>
      <c r="E69">
        <v>604.0026994050412</v>
      </c>
      <c r="F69">
        <v>9.4364553728386067</v>
      </c>
      <c r="H69">
        <v>2053</v>
      </c>
      <c r="I69">
        <v>0.24939019253539815</v>
      </c>
      <c r="J69">
        <v>330.67590952942771</v>
      </c>
      <c r="K69">
        <v>8.3444627533191813</v>
      </c>
      <c r="L69">
        <v>414.40469331667458</v>
      </c>
      <c r="M69">
        <v>6.4743276787167137</v>
      </c>
      <c r="O69">
        <v>17.575996205782602</v>
      </c>
      <c r="P69">
        <v>4.8939827150006225</v>
      </c>
      <c r="Q69">
        <v>64.689179883405643</v>
      </c>
      <c r="R69">
        <v>8.7616620886467533</v>
      </c>
      <c r="S69">
        <v>4.0791791071643742</v>
      </c>
      <c r="U69" s="40">
        <v>0.94</v>
      </c>
      <c r="V69">
        <f t="shared" si="2"/>
        <v>1913</v>
      </c>
      <c r="W69" s="41">
        <v>46.392742438363697</v>
      </c>
      <c r="X69" s="41">
        <v>1.0191697789340289E-2</v>
      </c>
      <c r="Y69" s="41">
        <v>46.343259063570713</v>
      </c>
      <c r="Z69" s="41">
        <v>2.5512769795026187</v>
      </c>
      <c r="AA69" s="41">
        <v>4.7025298207736297</v>
      </c>
    </row>
    <row r="70" spans="1:27">
      <c r="A70">
        <v>2054</v>
      </c>
      <c r="B70">
        <v>0.36654250504688518</v>
      </c>
      <c r="C70">
        <v>486.01378311125399</v>
      </c>
      <c r="D70">
        <v>12.261468430670504</v>
      </c>
      <c r="E70">
        <v>609.07451839018927</v>
      </c>
      <c r="F70">
        <v>9.5157276368885686</v>
      </c>
      <c r="H70">
        <v>2054</v>
      </c>
      <c r="I70">
        <v>0.2505533542236788</v>
      </c>
      <c r="J70">
        <v>332.21899747176133</v>
      </c>
      <c r="K70">
        <v>8.3814346241216331</v>
      </c>
      <c r="L70">
        <v>416.33824577947263</v>
      </c>
      <c r="M70">
        <v>6.5045593470706029</v>
      </c>
      <c r="O70">
        <v>17.57863573218566</v>
      </c>
      <c r="P70">
        <v>4.8947295843320981</v>
      </c>
      <c r="Q70">
        <v>64.683869545380261</v>
      </c>
      <c r="R70">
        <v>8.7629938780235346</v>
      </c>
      <c r="S70">
        <v>4.0798138210939205</v>
      </c>
      <c r="U70" s="40">
        <v>0.92</v>
      </c>
      <c r="V70">
        <f t="shared" si="2"/>
        <v>1914</v>
      </c>
      <c r="W70" s="41">
        <v>49.354613849962739</v>
      </c>
      <c r="X70" s="41">
        <v>1.1311401468502695E-2</v>
      </c>
      <c r="Y70" s="41">
        <v>44.023550337857422</v>
      </c>
      <c r="Z70" s="41">
        <v>1.5674774584977611</v>
      </c>
      <c r="AA70" s="41">
        <v>5.0430469522135706</v>
      </c>
    </row>
    <row r="71" spans="1:27">
      <c r="A71">
        <v>2055</v>
      </c>
      <c r="B71">
        <v>0.36961732956660776</v>
      </c>
      <c r="C71">
        <v>490.0898860866194</v>
      </c>
      <c r="D71">
        <v>12.36151829189205</v>
      </c>
      <c r="E71">
        <v>614.18352318927862</v>
      </c>
      <c r="F71">
        <v>9.5955556570497702</v>
      </c>
      <c r="H71">
        <v>2055</v>
      </c>
      <c r="I71">
        <v>0.25013547579738271</v>
      </c>
      <c r="J71">
        <v>331.66428366197658</v>
      </c>
      <c r="K71">
        <v>8.3655554330908526</v>
      </c>
      <c r="L71">
        <v>415.64362791106089</v>
      </c>
      <c r="M71">
        <v>6.4937130589378391</v>
      </c>
      <c r="O71">
        <v>17.581209610734678</v>
      </c>
      <c r="P71">
        <v>4.8954369519241192</v>
      </c>
      <c r="Q71">
        <v>64.67864720971437</v>
      </c>
      <c r="R71">
        <v>8.7642719079038756</v>
      </c>
      <c r="S71">
        <v>4.0804125480012035</v>
      </c>
      <c r="U71" s="40">
        <v>0.9</v>
      </c>
      <c r="V71">
        <f t="shared" si="2"/>
        <v>1915</v>
      </c>
      <c r="W71" s="41">
        <v>49.798407924995573</v>
      </c>
      <c r="X71" s="41">
        <v>1.1887493366354149E-2</v>
      </c>
      <c r="Y71" s="41">
        <v>43.478223951883955</v>
      </c>
      <c r="Z71" s="41">
        <v>1.586697328851937</v>
      </c>
      <c r="AA71" s="41">
        <v>5.1249248186803467</v>
      </c>
    </row>
    <row r="72" spans="1:27">
      <c r="A72">
        <v>2056</v>
      </c>
      <c r="B72">
        <v>0.37271061676074901</v>
      </c>
      <c r="C72">
        <v>494.1906251810824</v>
      </c>
      <c r="D72">
        <v>12.462448442723952</v>
      </c>
      <c r="E72">
        <v>619.32400567029458</v>
      </c>
      <c r="F72">
        <v>9.6758189653803424</v>
      </c>
      <c r="H72">
        <v>2056</v>
      </c>
      <c r="I72">
        <v>0.24979015259784504</v>
      </c>
      <c r="J72">
        <v>331.20589037485979</v>
      </c>
      <c r="K72">
        <v>8.3523161355210096</v>
      </c>
      <c r="L72">
        <v>415.07011318434604</v>
      </c>
      <c r="M72">
        <v>6.4847208187336243</v>
      </c>
      <c r="O72">
        <v>17.583517762090462</v>
      </c>
      <c r="P72">
        <v>4.8960720232842787</v>
      </c>
      <c r="Q72">
        <v>64.674050340155404</v>
      </c>
      <c r="R72">
        <v>8.7654288591272653</v>
      </c>
      <c r="S72">
        <v>4.0809310153425749</v>
      </c>
      <c r="U72" s="40">
        <v>0.88</v>
      </c>
      <c r="V72">
        <f t="shared" ref="V72:V135" si="3">V71+1</f>
        <v>1916</v>
      </c>
      <c r="W72" s="41">
        <v>47.928390127990497</v>
      </c>
      <c r="X72" s="41">
        <v>1.1880974239887671E-2</v>
      </c>
      <c r="Y72" s="41">
        <v>44.576470270562183</v>
      </c>
      <c r="Z72" s="41">
        <v>2.5130960738780583</v>
      </c>
      <c r="AA72" s="41">
        <v>4.9701625533293736</v>
      </c>
    </row>
    <row r="73" spans="1:27">
      <c r="A73">
        <v>2057</v>
      </c>
      <c r="B73">
        <v>0.37575738667478065</v>
      </c>
      <c r="C73">
        <v>498.2310871249133</v>
      </c>
      <c r="D73">
        <v>12.561582285179664</v>
      </c>
      <c r="E73">
        <v>624.3855647676794</v>
      </c>
      <c r="F73">
        <v>9.7549050170993272</v>
      </c>
      <c r="H73">
        <v>2057</v>
      </c>
      <c r="I73">
        <v>0.25001383023661539</v>
      </c>
      <c r="J73">
        <v>331.50289748758445</v>
      </c>
      <c r="K73">
        <v>8.3579708937787522</v>
      </c>
      <c r="L73">
        <v>415.44100562720098</v>
      </c>
      <c r="M73">
        <v>6.4905208876977367</v>
      </c>
      <c r="O73">
        <v>17.586006478954332</v>
      </c>
      <c r="P73">
        <v>4.8967712725059851</v>
      </c>
      <c r="Q73">
        <v>64.669087771975782</v>
      </c>
      <c r="R73">
        <v>8.7666528803652692</v>
      </c>
      <c r="S73">
        <v>4.0815043709256011</v>
      </c>
      <c r="U73" s="40">
        <v>0.86</v>
      </c>
      <c r="V73">
        <f t="shared" si="3"/>
        <v>1917</v>
      </c>
      <c r="W73" s="41">
        <v>46.659179065291973</v>
      </c>
      <c r="X73" s="41">
        <v>1.1987111249513025E-2</v>
      </c>
      <c r="Y73" s="41">
        <v>45.568091352211297</v>
      </c>
      <c r="Z73" s="41">
        <v>2.8873302748827023</v>
      </c>
      <c r="AA73" s="41">
        <v>4.8732819016770232</v>
      </c>
    </row>
    <row r="74" spans="1:27">
      <c r="A74">
        <v>2058</v>
      </c>
      <c r="B74">
        <v>0.37881794774513816</v>
      </c>
      <c r="C74">
        <v>502.28815023190691</v>
      </c>
      <c r="D74">
        <v>12.661210041141754</v>
      </c>
      <c r="E74">
        <v>629.47079763058582</v>
      </c>
      <c r="F74">
        <v>9.8343614772489438</v>
      </c>
      <c r="H74">
        <v>2058</v>
      </c>
      <c r="I74">
        <v>0.24986109253810243</v>
      </c>
      <c r="J74">
        <v>331.29968295568312</v>
      </c>
      <c r="K74">
        <v>8.3510926358284561</v>
      </c>
      <c r="L74">
        <v>415.18693122381916</v>
      </c>
      <c r="M74">
        <v>6.4865572440438442</v>
      </c>
      <c r="O74">
        <v>17.588410202147475</v>
      </c>
      <c r="P74">
        <v>4.8974303263452175</v>
      </c>
      <c r="Q74">
        <v>64.664204244585861</v>
      </c>
      <c r="R74">
        <v>8.7678453448950648</v>
      </c>
      <c r="S74">
        <v>4.0820632069379723</v>
      </c>
      <c r="U74" s="40">
        <v>0.84</v>
      </c>
      <c r="V74">
        <f t="shared" si="3"/>
        <v>1918</v>
      </c>
      <c r="W74" s="41">
        <v>47.191133169810726</v>
      </c>
      <c r="X74" s="41">
        <v>1.2551841721275894E-2</v>
      </c>
      <c r="Y74" s="41">
        <v>44.872311160156272</v>
      </c>
      <c r="Z74" s="41">
        <v>2.9652418583001667</v>
      </c>
      <c r="AA74" s="41">
        <v>4.9587619700115582</v>
      </c>
    </row>
    <row r="75" spans="1:27">
      <c r="A75">
        <v>2059</v>
      </c>
      <c r="B75">
        <v>0.38189761918842835</v>
      </c>
      <c r="C75">
        <v>506.3731900505112</v>
      </c>
      <c r="D75">
        <v>12.761730528119383</v>
      </c>
      <c r="E75">
        <v>634.58866375869241</v>
      </c>
      <c r="F75">
        <v>9.9143236778774479</v>
      </c>
      <c r="H75">
        <v>2059</v>
      </c>
      <c r="I75">
        <v>0.24915232160014034</v>
      </c>
      <c r="J75">
        <v>330.36093852919407</v>
      </c>
      <c r="K75">
        <v>8.3258303507451465</v>
      </c>
      <c r="L75">
        <v>414.00949074416161</v>
      </c>
      <c r="M75">
        <v>6.4681648623203944</v>
      </c>
      <c r="O75">
        <v>17.590562444971152</v>
      </c>
      <c r="P75">
        <v>4.8980450315037167</v>
      </c>
      <c r="Q75">
        <v>64.65990022708651</v>
      </c>
      <c r="R75">
        <v>8.7689246718322948</v>
      </c>
      <c r="S75">
        <v>4.0825676246063223</v>
      </c>
      <c r="U75" s="40">
        <v>0.82</v>
      </c>
      <c r="V75">
        <f t="shared" si="3"/>
        <v>1919</v>
      </c>
      <c r="W75" s="41">
        <v>50.480062566213135</v>
      </c>
      <c r="X75" s="41">
        <v>1.400529150419604E-2</v>
      </c>
      <c r="Y75" s="41">
        <v>40.953136353299428</v>
      </c>
      <c r="Z75" s="41">
        <v>3.216502393379518</v>
      </c>
      <c r="AA75" s="41">
        <v>5.3362933956037253</v>
      </c>
    </row>
    <row r="76" spans="1:27">
      <c r="A76">
        <v>2060</v>
      </c>
      <c r="B76">
        <v>0.38499279354385529</v>
      </c>
      <c r="C76">
        <v>510.47609667733803</v>
      </c>
      <c r="D76">
        <v>12.862562188496053</v>
      </c>
      <c r="E76">
        <v>639.73317311881931</v>
      </c>
      <c r="F76">
        <v>9.9946793605919577</v>
      </c>
      <c r="H76">
        <v>2060</v>
      </c>
      <c r="I76">
        <v>0.24787507214426915</v>
      </c>
      <c r="J76">
        <v>328.66666964613279</v>
      </c>
      <c r="K76">
        <v>8.2814758714968537</v>
      </c>
      <c r="L76">
        <v>411.88798621459409</v>
      </c>
      <c r="M76">
        <v>6.4350084186273486</v>
      </c>
      <c r="O76">
        <v>17.592858607152124</v>
      </c>
      <c r="P76">
        <v>4.8986737616219456</v>
      </c>
      <c r="Q76">
        <v>64.655278195577111</v>
      </c>
      <c r="R76">
        <v>8.7700877390855183</v>
      </c>
      <c r="S76">
        <v>4.0831016965633014</v>
      </c>
      <c r="U76" s="40">
        <v>0.8</v>
      </c>
      <c r="V76">
        <f t="shared" si="3"/>
        <v>1920</v>
      </c>
      <c r="W76" s="41">
        <v>47.67418003516454</v>
      </c>
      <c r="X76" s="41">
        <v>1.3764553418154146E-2</v>
      </c>
      <c r="Y76" s="41">
        <v>44.153051445667671</v>
      </c>
      <c r="Z76" s="41">
        <v>3.0928691822037311</v>
      </c>
      <c r="AA76" s="41">
        <v>5.0662646378234344</v>
      </c>
    </row>
    <row r="77" spans="1:27">
      <c r="A77">
        <v>2061</v>
      </c>
      <c r="B77">
        <v>0.38809804068158682</v>
      </c>
      <c r="C77">
        <v>514.59418782031571</v>
      </c>
      <c r="D77">
        <v>12.963738067018204</v>
      </c>
      <c r="E77">
        <v>644.89174330943581</v>
      </c>
      <c r="F77">
        <v>10.075282338992874</v>
      </c>
      <c r="H77">
        <v>2061</v>
      </c>
      <c r="I77">
        <v>0.24673220046047806</v>
      </c>
      <c r="J77">
        <v>327.1517580508696</v>
      </c>
      <c r="K77">
        <v>8.2416587670766397</v>
      </c>
      <c r="L77">
        <v>409.98804994245376</v>
      </c>
      <c r="M77">
        <v>6.4053314399488208</v>
      </c>
      <c r="O77">
        <v>17.595120703844053</v>
      </c>
      <c r="P77">
        <v>4.8993105834331336</v>
      </c>
      <c r="Q77">
        <v>64.65077464131808</v>
      </c>
      <c r="R77">
        <v>8.7711971267730426</v>
      </c>
      <c r="S77">
        <v>4.0836220883848178</v>
      </c>
      <c r="U77" s="40">
        <v>0.78</v>
      </c>
      <c r="V77">
        <f t="shared" si="3"/>
        <v>1921</v>
      </c>
      <c r="W77" s="41">
        <v>50.684412992943983</v>
      </c>
      <c r="X77" s="41">
        <v>1.5222891938038717E-2</v>
      </c>
      <c r="Y77" s="41">
        <v>40.553235550252687</v>
      </c>
      <c r="Z77" s="41">
        <v>3.3309333278476063</v>
      </c>
      <c r="AA77" s="41">
        <v>5.4161952370176847</v>
      </c>
    </row>
    <row r="78" spans="1:27">
      <c r="A78">
        <v>2062</v>
      </c>
      <c r="B78">
        <v>0.38995686983060085</v>
      </c>
      <c r="C78">
        <v>517.05870614601122</v>
      </c>
      <c r="D78">
        <v>13.023563173232324</v>
      </c>
      <c r="E78">
        <v>647.98198163262578</v>
      </c>
      <c r="F78">
        <v>10.123566816589742</v>
      </c>
      <c r="H78">
        <v>2062</v>
      </c>
      <c r="I78">
        <v>0.2459356368178211</v>
      </c>
      <c r="J78">
        <v>326.09545312910677</v>
      </c>
      <c r="K78">
        <v>8.213621942440442</v>
      </c>
      <c r="L78">
        <v>408.66535155162427</v>
      </c>
      <c r="M78">
        <v>6.3846698046051031</v>
      </c>
      <c r="O78">
        <v>17.597085502441114</v>
      </c>
      <c r="P78">
        <v>4.8998560169357894</v>
      </c>
      <c r="Q78">
        <v>64.646746776356267</v>
      </c>
      <c r="R78">
        <v>8.7721965301833649</v>
      </c>
      <c r="S78">
        <v>4.0840894076081193</v>
      </c>
      <c r="U78" s="40">
        <v>0.76</v>
      </c>
      <c r="V78">
        <f t="shared" si="3"/>
        <v>1922</v>
      </c>
      <c r="W78" s="41">
        <v>49.816460109013192</v>
      </c>
      <c r="X78" s="41">
        <v>0.10679171199961458</v>
      </c>
      <c r="Y78" s="41">
        <v>41.432641596040945</v>
      </c>
      <c r="Z78" s="41">
        <v>3.2871238369004172</v>
      </c>
      <c r="AA78" s="41">
        <v>5.3569827460458299</v>
      </c>
    </row>
    <row r="79" spans="1:27">
      <c r="A79">
        <v>2063</v>
      </c>
      <c r="B79">
        <v>0.3917943981464338</v>
      </c>
      <c r="C79">
        <v>519.49594672068974</v>
      </c>
      <c r="D79">
        <v>13.082465633910527</v>
      </c>
      <c r="E79">
        <v>651.03393332533415</v>
      </c>
      <c r="F79">
        <v>10.171258760007092</v>
      </c>
      <c r="H79">
        <v>2063</v>
      </c>
      <c r="I79">
        <v>0.24479274816571539</v>
      </c>
      <c r="J79">
        <v>324.58054801278246</v>
      </c>
      <c r="K79">
        <v>8.1739114455422843</v>
      </c>
      <c r="L79">
        <v>406.76535050478054</v>
      </c>
      <c r="M79">
        <v>6.3549923019475063</v>
      </c>
      <c r="O79">
        <v>17.59923736205463</v>
      </c>
      <c r="P79">
        <v>4.9004626631353077</v>
      </c>
      <c r="Q79">
        <v>64.642465784992368</v>
      </c>
      <c r="R79">
        <v>8.773250034367976</v>
      </c>
      <c r="S79">
        <v>4.0845841554497282</v>
      </c>
      <c r="U79" s="40">
        <v>0.74</v>
      </c>
      <c r="V79">
        <f t="shared" si="3"/>
        <v>1923</v>
      </c>
      <c r="W79" s="41">
        <v>47.036020880142416</v>
      </c>
      <c r="X79" s="41">
        <v>0.11692076861605705</v>
      </c>
      <c r="Y79" s="41">
        <v>44.574913971655491</v>
      </c>
      <c r="Z79" s="41">
        <v>3.1823274007333895</v>
      </c>
      <c r="AA79" s="41">
        <v>5.089942430321118</v>
      </c>
    </row>
    <row r="80" spans="1:27">
      <c r="A80">
        <v>2064</v>
      </c>
      <c r="B80">
        <v>0.39361460956818894</v>
      </c>
      <c r="C80">
        <v>521.90818525421969</v>
      </c>
      <c r="D80">
        <v>13.140855629642182</v>
      </c>
      <c r="E80">
        <v>654.0580272341308</v>
      </c>
      <c r="F80">
        <v>10.218516185706651</v>
      </c>
      <c r="H80">
        <v>2064</v>
      </c>
      <c r="I80">
        <v>0.24382843541294019</v>
      </c>
      <c r="J80">
        <v>323.30115078642109</v>
      </c>
      <c r="K80">
        <v>8.1402320703441919</v>
      </c>
      <c r="L80">
        <v>405.16266818634108</v>
      </c>
      <c r="M80">
        <v>6.3299602027882171</v>
      </c>
      <c r="O80">
        <v>17.601303663009656</v>
      </c>
      <c r="P80">
        <v>4.9010262531133675</v>
      </c>
      <c r="Q80">
        <v>64.638304366072063</v>
      </c>
      <c r="R80">
        <v>8.7742733659249108</v>
      </c>
      <c r="S80">
        <v>4.0850651013990404</v>
      </c>
      <c r="U80" s="40">
        <v>0.72</v>
      </c>
      <c r="V80">
        <f t="shared" si="3"/>
        <v>1924</v>
      </c>
      <c r="W80" s="41">
        <v>47.277276098460554</v>
      </c>
      <c r="X80" s="41">
        <v>0.1225244547787043</v>
      </c>
      <c r="Y80" s="41">
        <v>44.211909677678001</v>
      </c>
      <c r="Z80" s="41">
        <v>3.2398823364336118</v>
      </c>
      <c r="AA80" s="41">
        <v>5.148407432649134</v>
      </c>
    </row>
    <row r="81" spans="1:27">
      <c r="A81">
        <v>2065</v>
      </c>
      <c r="B81">
        <v>0.39541273746823957</v>
      </c>
      <c r="C81">
        <v>524.29433956893888</v>
      </c>
      <c r="D81">
        <v>13.198750084446615</v>
      </c>
      <c r="E81">
        <v>657.04649006615091</v>
      </c>
      <c r="F81">
        <v>10.265211958983185</v>
      </c>
      <c r="H81">
        <v>2065</v>
      </c>
      <c r="I81">
        <v>0.24119544511806523</v>
      </c>
      <c r="J81">
        <v>319.81116090214368</v>
      </c>
      <c r="K81">
        <v>8.0510264338055286</v>
      </c>
      <c r="L81">
        <v>400.78784929758848</v>
      </c>
      <c r="M81">
        <v>6.2616151000373561</v>
      </c>
      <c r="O81">
        <v>17.60314413315275</v>
      </c>
      <c r="P81">
        <v>4.901556955932886</v>
      </c>
      <c r="Q81">
        <v>64.634602254284133</v>
      </c>
      <c r="R81">
        <v>8.775198397152483</v>
      </c>
      <c r="S81">
        <v>4.0854982594777312</v>
      </c>
      <c r="U81" s="40">
        <v>0.7</v>
      </c>
      <c r="V81">
        <f t="shared" si="3"/>
        <v>1925</v>
      </c>
      <c r="W81" s="41">
        <v>46.987457268787821</v>
      </c>
      <c r="X81" s="41">
        <v>0.12734364858098376</v>
      </c>
      <c r="Y81" s="41">
        <v>44.1635191355468</v>
      </c>
      <c r="Z81" s="41">
        <v>3.5640149103339991</v>
      </c>
      <c r="AA81" s="41">
        <v>5.1576650367503873</v>
      </c>
    </row>
    <row r="82" spans="1:27">
      <c r="A82">
        <v>2066</v>
      </c>
      <c r="B82">
        <v>0.39719375184282135</v>
      </c>
      <c r="C82">
        <v>526.65454472918589</v>
      </c>
      <c r="D82">
        <v>13.255925280647466</v>
      </c>
      <c r="E82">
        <v>660.00758814746723</v>
      </c>
      <c r="F82">
        <v>10.311452684011451</v>
      </c>
      <c r="H82">
        <v>2066</v>
      </c>
      <c r="I82">
        <v>0.23808230448708134</v>
      </c>
      <c r="J82">
        <v>315.68252797525832</v>
      </c>
      <c r="K82">
        <v>7.9457474451260017</v>
      </c>
      <c r="L82">
        <v>395.61580925193363</v>
      </c>
      <c r="M82">
        <v>6.1807981777881436</v>
      </c>
      <c r="O82">
        <v>17.605099346837939</v>
      </c>
      <c r="P82">
        <v>4.9020891266912949</v>
      </c>
      <c r="Q82">
        <v>64.630691812002823</v>
      </c>
      <c r="R82">
        <v>8.7761948206082252</v>
      </c>
      <c r="S82">
        <v>4.0859537284908072</v>
      </c>
      <c r="U82" s="40">
        <v>0.68</v>
      </c>
      <c r="V82">
        <f t="shared" si="3"/>
        <v>1926</v>
      </c>
      <c r="W82" s="41">
        <v>46.863803891317389</v>
      </c>
      <c r="X82" s="41">
        <v>0.13297579252837674</v>
      </c>
      <c r="Y82" s="41">
        <v>44.207226732297443</v>
      </c>
      <c r="Z82" s="41">
        <v>3.6078561020705537</v>
      </c>
      <c r="AA82" s="41">
        <v>5.1882599272673842</v>
      </c>
    </row>
    <row r="83" spans="1:27">
      <c r="A83">
        <v>2067</v>
      </c>
      <c r="B83">
        <v>0.39904576400944652</v>
      </c>
      <c r="C83">
        <v>529.11110973883251</v>
      </c>
      <c r="D83">
        <v>13.315485908970462</v>
      </c>
      <c r="E83">
        <v>663.08341259581039</v>
      </c>
      <c r="F83">
        <v>10.359519373904616</v>
      </c>
      <c r="H83">
        <v>2067</v>
      </c>
      <c r="I83">
        <v>0.23480787850627716</v>
      </c>
      <c r="J83">
        <v>311.34137579502328</v>
      </c>
      <c r="K83">
        <v>7.8351439347482135</v>
      </c>
      <c r="L83">
        <v>390.17381821058223</v>
      </c>
      <c r="M83">
        <v>6.0957839574351063</v>
      </c>
      <c r="O83">
        <v>17.607023823650209</v>
      </c>
      <c r="P83">
        <v>4.9026334282924697</v>
      </c>
      <c r="Q83">
        <v>64.62684449868982</v>
      </c>
      <c r="R83">
        <v>8.7771327218238575</v>
      </c>
      <c r="S83">
        <v>4.0863952673294479</v>
      </c>
      <c r="U83" s="40">
        <v>0.66</v>
      </c>
      <c r="V83">
        <f t="shared" si="3"/>
        <v>1927</v>
      </c>
      <c r="W83" s="41">
        <v>45.448098625119769</v>
      </c>
      <c r="X83" s="41">
        <v>0.1343965488759776</v>
      </c>
      <c r="Y83" s="41">
        <v>45.801022310535089</v>
      </c>
      <c r="Z83" s="41">
        <v>3.5452842032727161</v>
      </c>
      <c r="AA83" s="41">
        <v>5.071316307410572</v>
      </c>
    </row>
    <row r="84" spans="1:27">
      <c r="A84">
        <v>2068</v>
      </c>
      <c r="B84">
        <v>0.40087107751522943</v>
      </c>
      <c r="C84">
        <v>531.53025669512692</v>
      </c>
      <c r="D84">
        <v>13.374411243332982</v>
      </c>
      <c r="E84">
        <v>666.11713062413162</v>
      </c>
      <c r="F84">
        <v>10.406922768277182</v>
      </c>
      <c r="H84">
        <v>2068</v>
      </c>
      <c r="I84">
        <v>0.23720263543210957</v>
      </c>
      <c r="J84">
        <v>314.51602465682976</v>
      </c>
      <c r="K84">
        <v>7.9138799784100078</v>
      </c>
      <c r="L84">
        <v>394.15350159432762</v>
      </c>
      <c r="M84">
        <v>6.1579636093352006</v>
      </c>
      <c r="O84">
        <v>17.608709561188171</v>
      </c>
      <c r="P84">
        <v>4.9030925701599637</v>
      </c>
      <c r="Q84">
        <v>64.623453768493022</v>
      </c>
      <c r="R84">
        <v>8.7779815592558688</v>
      </c>
      <c r="S84">
        <v>4.0867931540444093</v>
      </c>
      <c r="U84" s="40">
        <v>0.64</v>
      </c>
      <c r="V84">
        <f t="shared" si="3"/>
        <v>1928</v>
      </c>
      <c r="W84" s="41">
        <v>45.440688530429</v>
      </c>
      <c r="X84" s="41">
        <v>0.14071008801117246</v>
      </c>
      <c r="Y84" s="41">
        <v>45.710509789954166</v>
      </c>
      <c r="Z84" s="41">
        <v>3.5950783102604715</v>
      </c>
      <c r="AA84" s="41">
        <v>5.1131304421178916</v>
      </c>
    </row>
    <row r="85" spans="1:27">
      <c r="A85">
        <v>2069</v>
      </c>
      <c r="B85">
        <v>0.40268144299958047</v>
      </c>
      <c r="C85">
        <v>533.92917452224992</v>
      </c>
      <c r="D85">
        <v>13.432708093448554</v>
      </c>
      <c r="E85">
        <v>669.12479777493911</v>
      </c>
      <c r="F85">
        <v>10.453926257150359</v>
      </c>
      <c r="H85">
        <v>2069</v>
      </c>
      <c r="I85">
        <v>0.23674612064331696</v>
      </c>
      <c r="J85">
        <v>313.90982366814183</v>
      </c>
      <c r="K85">
        <v>7.8974126723325178</v>
      </c>
      <c r="L85">
        <v>393.39458734289332</v>
      </c>
      <c r="M85">
        <v>6.1461150740791304</v>
      </c>
      <c r="O85">
        <v>17.610489066718294</v>
      </c>
      <c r="P85">
        <v>4.9035741559377453</v>
      </c>
      <c r="Q85">
        <v>64.619867501064505</v>
      </c>
      <c r="R85">
        <v>8.7788611620957635</v>
      </c>
      <c r="S85">
        <v>4.0872081141836878</v>
      </c>
      <c r="U85" s="40">
        <v>0.62</v>
      </c>
      <c r="V85">
        <f t="shared" si="3"/>
        <v>1929</v>
      </c>
      <c r="W85" s="41">
        <v>44.074395928086943</v>
      </c>
      <c r="X85" s="41">
        <v>0.14468382859142054</v>
      </c>
      <c r="Y85" s="41">
        <v>47.218955612987692</v>
      </c>
      <c r="Z85" s="41">
        <v>3.5645039330978365</v>
      </c>
      <c r="AA85" s="41">
        <v>4.9975735551367269</v>
      </c>
    </row>
    <row r="86" spans="1:27">
      <c r="A86">
        <v>2070</v>
      </c>
      <c r="B86">
        <v>0.40447239150988479</v>
      </c>
      <c r="C86">
        <v>536.30580739926495</v>
      </c>
      <c r="D86">
        <v>13.490404847913226</v>
      </c>
      <c r="E86">
        <v>672.10015572923908</v>
      </c>
      <c r="F86">
        <v>10.500426056716247</v>
      </c>
      <c r="H86">
        <v>2070</v>
      </c>
      <c r="I86">
        <v>0.23566313812851136</v>
      </c>
      <c r="J86">
        <v>312.47499760479212</v>
      </c>
      <c r="K86">
        <v>7.8600943051155534</v>
      </c>
      <c r="L86">
        <v>391.59466791923876</v>
      </c>
      <c r="M86">
        <v>6.1180031274190556</v>
      </c>
      <c r="O86">
        <v>17.612212759161469</v>
      </c>
      <c r="P86">
        <v>4.9040719669697577</v>
      </c>
      <c r="Q86">
        <v>64.616392592805923</v>
      </c>
      <c r="R86">
        <v>8.7797124253507643</v>
      </c>
      <c r="S86">
        <v>4.0876102557120904</v>
      </c>
      <c r="U86" s="40">
        <v>0.6</v>
      </c>
      <c r="V86">
        <f t="shared" si="3"/>
        <v>1930</v>
      </c>
      <c r="W86" s="41">
        <v>45.782304365656337</v>
      </c>
      <c r="X86" s="41">
        <v>0.21366923908585911</v>
      </c>
      <c r="Y86" s="41">
        <v>45.062423107035002</v>
      </c>
      <c r="Z86" s="41">
        <v>3.7190564068150467</v>
      </c>
      <c r="AA86" s="41">
        <v>5.2225468814077471</v>
      </c>
    </row>
    <row r="87" spans="1:27">
      <c r="A87">
        <v>2071</v>
      </c>
      <c r="B87">
        <v>0.4062392453382499</v>
      </c>
      <c r="C87">
        <v>538.64728367508906</v>
      </c>
      <c r="D87">
        <v>13.547506672061418</v>
      </c>
      <c r="E87">
        <v>675.03678935488085</v>
      </c>
      <c r="F87">
        <v>10.546227641778557</v>
      </c>
      <c r="H87">
        <v>2071</v>
      </c>
      <c r="I87">
        <v>0.23483057297257595</v>
      </c>
      <c r="J87">
        <v>311.37033584783717</v>
      </c>
      <c r="K87">
        <v>7.8312688659635814</v>
      </c>
      <c r="L87">
        <v>390.21162490045901</v>
      </c>
      <c r="M87">
        <v>6.0963501390811885</v>
      </c>
      <c r="O87">
        <v>17.613747512905526</v>
      </c>
      <c r="P87">
        <v>4.9044878012851632</v>
      </c>
      <c r="Q87">
        <v>64.613303898703251</v>
      </c>
      <c r="R87">
        <v>8.7804866511992952</v>
      </c>
      <c r="S87">
        <v>4.0879403496004256</v>
      </c>
      <c r="U87" s="40">
        <v>0.57999999999999996</v>
      </c>
      <c r="V87">
        <f t="shared" si="3"/>
        <v>1931</v>
      </c>
      <c r="W87" s="41">
        <v>48.295828173705111</v>
      </c>
      <c r="X87" s="41">
        <v>0.17653553585916198</v>
      </c>
      <c r="Y87" s="41">
        <v>42.008625475041633</v>
      </c>
      <c r="Z87" s="41">
        <v>3.9833346550114985</v>
      </c>
      <c r="AA87" s="41">
        <v>5.5356761603825948</v>
      </c>
    </row>
    <row r="88" spans="1:27">
      <c r="A88">
        <v>2072</v>
      </c>
      <c r="B88">
        <v>0.40781943008409172</v>
      </c>
      <c r="C88">
        <v>540.74464068816962</v>
      </c>
      <c r="D88">
        <v>13.598279738465001</v>
      </c>
      <c r="E88">
        <v>677.66188201356579</v>
      </c>
      <c r="F88">
        <v>10.587253742055028</v>
      </c>
      <c r="H88">
        <v>2072</v>
      </c>
      <c r="I88">
        <v>0.23312301566850596</v>
      </c>
      <c r="J88">
        <v>309.10744325697146</v>
      </c>
      <c r="K88">
        <v>7.7732244878112855</v>
      </c>
      <c r="L88">
        <v>387.37384706271297</v>
      </c>
      <c r="M88">
        <v>6.0520228756305645</v>
      </c>
      <c r="O88">
        <v>17.615355213866131</v>
      </c>
      <c r="P88">
        <v>4.9049548080335512</v>
      </c>
      <c r="Q88">
        <v>64.610060542065369</v>
      </c>
      <c r="R88">
        <v>8.7812795707928064</v>
      </c>
      <c r="S88">
        <v>4.0883148313521085</v>
      </c>
      <c r="U88" s="40">
        <v>0.56000000000000005</v>
      </c>
      <c r="V88">
        <f t="shared" si="3"/>
        <v>1932</v>
      </c>
      <c r="W88" s="41">
        <v>50.396518974143802</v>
      </c>
      <c r="X88" s="41">
        <v>0.19285671857958372</v>
      </c>
      <c r="Y88" s="41">
        <v>39.276926323931036</v>
      </c>
      <c r="Z88" s="41">
        <v>4.3377596014462991</v>
      </c>
      <c r="AA88" s="41">
        <v>5.7959383818992727</v>
      </c>
    </row>
    <row r="89" spans="1:27">
      <c r="A89">
        <v>2073</v>
      </c>
      <c r="B89">
        <v>0.40938675266523517</v>
      </c>
      <c r="C89">
        <v>542.81997718760692</v>
      </c>
      <c r="D89">
        <v>13.648640689502527</v>
      </c>
      <c r="E89">
        <v>680.26695952393004</v>
      </c>
      <c r="F89">
        <v>10.627924283082738</v>
      </c>
      <c r="H89">
        <v>2073</v>
      </c>
      <c r="I89">
        <v>0.23148077386900623</v>
      </c>
      <c r="J89">
        <v>306.92832040340193</v>
      </c>
      <c r="K89">
        <v>7.7173916559277718</v>
      </c>
      <c r="L89">
        <v>384.64537800245091</v>
      </c>
      <c r="M89">
        <v>6.0093789592672149</v>
      </c>
      <c r="O89">
        <v>17.616943136194269</v>
      </c>
      <c r="P89">
        <v>4.905371284976721</v>
      </c>
      <c r="Q89">
        <v>64.606892597945375</v>
      </c>
      <c r="R89">
        <v>8.7820802202395267</v>
      </c>
      <c r="S89">
        <v>4.0886763838724312</v>
      </c>
      <c r="U89" s="40">
        <v>0.54</v>
      </c>
      <c r="V89">
        <f t="shared" si="3"/>
        <v>1933</v>
      </c>
      <c r="W89" s="41">
        <v>49.096971312969217</v>
      </c>
      <c r="X89" s="41">
        <v>0.19606596035627008</v>
      </c>
      <c r="Y89" s="41">
        <v>39.943638680890729</v>
      </c>
      <c r="Z89" s="41">
        <v>5.1056652421408497</v>
      </c>
      <c r="AA89" s="41">
        <v>5.657781115533365</v>
      </c>
    </row>
    <row r="90" spans="1:27">
      <c r="A90">
        <v>2074</v>
      </c>
      <c r="B90">
        <v>0.4109399484132219</v>
      </c>
      <c r="C90">
        <v>544.8821011049248</v>
      </c>
      <c r="D90">
        <v>13.698770821697181</v>
      </c>
      <c r="E90">
        <v>682.84868378939234</v>
      </c>
      <c r="F90">
        <v>10.668265540258114</v>
      </c>
      <c r="H90">
        <v>2074</v>
      </c>
      <c r="I90">
        <v>0.22961422611676213</v>
      </c>
      <c r="J90">
        <v>304.45490260361646</v>
      </c>
      <c r="K90">
        <v>7.6542391975286383</v>
      </c>
      <c r="L90">
        <v>381.54424433199301</v>
      </c>
      <c r="M90">
        <v>5.9609330888689849</v>
      </c>
      <c r="O90">
        <v>17.618321462303797</v>
      </c>
      <c r="P90">
        <v>4.9057792779991845</v>
      </c>
      <c r="Q90">
        <v>64.604155375431844</v>
      </c>
      <c r="R90">
        <v>8.7827778736773698</v>
      </c>
      <c r="S90">
        <v>4.0890037003842101</v>
      </c>
      <c r="U90" s="40">
        <v>0.52</v>
      </c>
      <c r="V90">
        <f t="shared" si="3"/>
        <v>1934</v>
      </c>
      <c r="W90" s="41">
        <v>47.444937694429875</v>
      </c>
      <c r="X90" s="41">
        <v>0.19855169913080825</v>
      </c>
      <c r="Y90" s="41">
        <v>41.821770513195119</v>
      </c>
      <c r="Z90" s="41">
        <v>5.0609560757171979</v>
      </c>
      <c r="AA90" s="41">
        <v>5.4737840175269978</v>
      </c>
    </row>
    <row r="91" spans="1:27">
      <c r="A91">
        <v>2075</v>
      </c>
      <c r="B91">
        <v>0.41248365770523232</v>
      </c>
      <c r="C91">
        <v>546.92709170501462</v>
      </c>
      <c r="D91">
        <v>13.748483555429104</v>
      </c>
      <c r="E91">
        <v>685.41311780049443</v>
      </c>
      <c r="F91">
        <v>10.708345391342576</v>
      </c>
      <c r="H91">
        <v>2075</v>
      </c>
      <c r="I91">
        <v>0.22766693958578582</v>
      </c>
      <c r="J91">
        <v>301.87187981642938</v>
      </c>
      <c r="K91">
        <v>7.5883616636440223</v>
      </c>
      <c r="L91">
        <v>378.30809528241548</v>
      </c>
      <c r="M91">
        <v>5.9103825757303294</v>
      </c>
      <c r="O91">
        <v>17.619758563658642</v>
      </c>
      <c r="P91">
        <v>4.9061626002092691</v>
      </c>
      <c r="Q91">
        <v>64.601215580721188</v>
      </c>
      <c r="R91">
        <v>8.7834851828041565</v>
      </c>
      <c r="S91">
        <v>4.0893388248758402</v>
      </c>
      <c r="U91" s="40">
        <v>0.5</v>
      </c>
      <c r="V91">
        <f t="shared" si="3"/>
        <v>1935</v>
      </c>
      <c r="W91" s="41">
        <v>46.404469798321202</v>
      </c>
      <c r="X91" s="41">
        <v>0.20341092196997498</v>
      </c>
      <c r="Y91" s="41">
        <v>43.00015725886405</v>
      </c>
      <c r="Z91" s="41">
        <v>5.0349046304758556</v>
      </c>
      <c r="AA91" s="41">
        <v>5.3569434346703382</v>
      </c>
    </row>
    <row r="92" spans="1:27">
      <c r="A92">
        <v>2076</v>
      </c>
      <c r="B92">
        <v>0.41401465769052359</v>
      </c>
      <c r="C92">
        <v>548.95963491471491</v>
      </c>
      <c r="D92">
        <v>13.797836105858334</v>
      </c>
      <c r="E92">
        <v>687.95636654530824</v>
      </c>
      <c r="F92">
        <v>10.748095691234687</v>
      </c>
      <c r="H92">
        <v>2076</v>
      </c>
      <c r="I92">
        <v>0.22476650472480286</v>
      </c>
      <c r="J92">
        <v>298.02746372090235</v>
      </c>
      <c r="K92">
        <v>7.4907768038436959</v>
      </c>
      <c r="L92">
        <v>373.48810009318561</v>
      </c>
      <c r="M92">
        <v>5.8350878552042866</v>
      </c>
      <c r="O92">
        <v>17.621139242527395</v>
      </c>
      <c r="P92">
        <v>4.906569699867724</v>
      </c>
      <c r="Q92">
        <v>64.598425544998136</v>
      </c>
      <c r="R92">
        <v>8.7841635815269097</v>
      </c>
      <c r="S92">
        <v>4.0896609914833357</v>
      </c>
      <c r="U92" s="40">
        <v>0.48</v>
      </c>
      <c r="V92">
        <f t="shared" si="3"/>
        <v>1936</v>
      </c>
      <c r="W92" s="41">
        <v>44.695250485551242</v>
      </c>
      <c r="X92" s="41">
        <v>0.2044713243962098</v>
      </c>
      <c r="Y92" s="41">
        <v>45.005283539022393</v>
      </c>
      <c r="Z92" s="41">
        <v>4.932502652674648</v>
      </c>
      <c r="AA92" s="41">
        <v>5.1623829469824942</v>
      </c>
    </row>
    <row r="93" spans="1:27">
      <c r="A93">
        <v>2077</v>
      </c>
      <c r="B93">
        <v>0.41559512170925228</v>
      </c>
      <c r="C93">
        <v>551.05366437253633</v>
      </c>
      <c r="D93">
        <v>13.849023371329343</v>
      </c>
      <c r="E93">
        <v>690.58348975530066</v>
      </c>
      <c r="F93">
        <v>10.789148881397878</v>
      </c>
      <c r="H93">
        <v>2077</v>
      </c>
      <c r="I93">
        <v>0.22473948901521701</v>
      </c>
      <c r="J93">
        <v>297.99079075256049</v>
      </c>
      <c r="K93">
        <v>7.4890735556077725</v>
      </c>
      <c r="L93">
        <v>373.44370158062054</v>
      </c>
      <c r="M93">
        <v>5.8343991058942155</v>
      </c>
      <c r="O93">
        <v>17.622365644178053</v>
      </c>
      <c r="P93">
        <v>4.9068971644124364</v>
      </c>
      <c r="Q93">
        <v>64.595996200979926</v>
      </c>
      <c r="R93">
        <v>8.7847865352093244</v>
      </c>
      <c r="S93">
        <v>4.0899544552202647</v>
      </c>
      <c r="U93" s="40">
        <v>0.46</v>
      </c>
      <c r="V93">
        <f t="shared" si="3"/>
        <v>1937</v>
      </c>
      <c r="W93" s="41">
        <v>43.363460344441769</v>
      </c>
      <c r="X93" s="41">
        <v>0.20790894449703159</v>
      </c>
      <c r="Y93" s="41">
        <v>46.519284894086205</v>
      </c>
      <c r="Z93" s="41">
        <v>4.8954729639578973</v>
      </c>
      <c r="AA93" s="41">
        <v>5.0138728530170962</v>
      </c>
    </row>
    <row r="94" spans="1:27">
      <c r="A94">
        <v>2078</v>
      </c>
      <c r="B94">
        <v>0.41716067335423135</v>
      </c>
      <c r="C94">
        <v>553.13091784573396</v>
      </c>
      <c r="D94">
        <v>13.899608963743514</v>
      </c>
      <c r="E94">
        <v>693.18232873394118</v>
      </c>
      <c r="F94">
        <v>10.829770611431252</v>
      </c>
      <c r="H94">
        <v>2078</v>
      </c>
      <c r="I94">
        <v>0.22559530636502134</v>
      </c>
      <c r="J94">
        <v>299.12632432015909</v>
      </c>
      <c r="K94">
        <v>7.5167357395337486</v>
      </c>
      <c r="L94">
        <v>374.86438632906231</v>
      </c>
      <c r="M94">
        <v>5.856605320209904</v>
      </c>
      <c r="O94">
        <v>17.623667680344099</v>
      </c>
      <c r="P94">
        <v>4.9072723809404843</v>
      </c>
      <c r="Q94">
        <v>64.593408583678354</v>
      </c>
      <c r="R94">
        <v>8.7854026880816249</v>
      </c>
      <c r="S94">
        <v>4.0902486669554392</v>
      </c>
      <c r="U94" s="40">
        <v>0.44</v>
      </c>
      <c r="V94">
        <f t="shared" si="3"/>
        <v>1938</v>
      </c>
      <c r="W94" s="41">
        <v>44.550134348242217</v>
      </c>
      <c r="X94" s="41">
        <v>0.22389587394951679</v>
      </c>
      <c r="Y94" s="41">
        <v>44.888282496787326</v>
      </c>
      <c r="Z94" s="41">
        <v>5.1755422963849762</v>
      </c>
      <c r="AA94" s="41">
        <v>5.1621449846359626</v>
      </c>
    </row>
    <row r="95" spans="1:27">
      <c r="A95">
        <v>2079</v>
      </c>
      <c r="B95">
        <v>0.41871634047946915</v>
      </c>
      <c r="C95">
        <v>555.19139591104636</v>
      </c>
      <c r="D95">
        <v>13.949956440453825</v>
      </c>
      <c r="E95">
        <v>695.77002150300063</v>
      </c>
      <c r="F95">
        <v>10.870162357761725</v>
      </c>
      <c r="H95">
        <v>2079</v>
      </c>
      <c r="I95">
        <v>0.22510782481165859</v>
      </c>
      <c r="J95">
        <v>298.47874421278306</v>
      </c>
      <c r="K95">
        <v>7.4996938188084012</v>
      </c>
      <c r="L95">
        <v>374.05580095191226</v>
      </c>
      <c r="M95">
        <v>5.843952975189163</v>
      </c>
      <c r="O95">
        <v>17.624877951513866</v>
      </c>
      <c r="P95">
        <v>4.9075895201657334</v>
      </c>
      <c r="Q95">
        <v>64.590960876146639</v>
      </c>
      <c r="R95">
        <v>8.7860399935219498</v>
      </c>
      <c r="S95">
        <v>4.0905316586517984</v>
      </c>
      <c r="U95" s="40">
        <v>0.42</v>
      </c>
      <c r="V95">
        <f t="shared" si="3"/>
        <v>1939</v>
      </c>
      <c r="W95" s="41">
        <v>43.802553786804665</v>
      </c>
      <c r="X95" s="41">
        <v>0.22974447471868345</v>
      </c>
      <c r="Y95" s="41">
        <v>45.652865941899989</v>
      </c>
      <c r="Z95" s="41">
        <v>5.2225505615859706</v>
      </c>
      <c r="AA95" s="41">
        <v>5.09218052009793</v>
      </c>
    </row>
    <row r="96" spans="1:27">
      <c r="A96">
        <v>2080</v>
      </c>
      <c r="B96">
        <v>0.42026246799790662</v>
      </c>
      <c r="C96">
        <v>557.23951932669672</v>
      </c>
      <c r="D96">
        <v>14.000152829874001</v>
      </c>
      <c r="E96">
        <v>698.34028774933802</v>
      </c>
      <c r="F96">
        <v>10.910328336973759</v>
      </c>
      <c r="H96">
        <v>2080</v>
      </c>
      <c r="I96">
        <v>0.22415449316577632</v>
      </c>
      <c r="J96">
        <v>297.2136498928063</v>
      </c>
      <c r="K96">
        <v>7.4672315535905698</v>
      </c>
      <c r="L96">
        <v>372.47226478114851</v>
      </c>
      <c r="M96">
        <v>5.819218476246947</v>
      </c>
      <c r="O96">
        <v>17.625945460710582</v>
      </c>
      <c r="P96">
        <v>4.9078696435326474</v>
      </c>
      <c r="Q96">
        <v>64.588809116407063</v>
      </c>
      <c r="R96">
        <v>8.7865860709798689</v>
      </c>
      <c r="S96">
        <v>4.0907897083698384</v>
      </c>
      <c r="U96" s="40">
        <v>0.4</v>
      </c>
      <c r="V96">
        <f t="shared" si="3"/>
        <v>1940</v>
      </c>
      <c r="W96" s="41">
        <v>42.010925451794456</v>
      </c>
      <c r="X96" s="41">
        <v>0.23099640639010266</v>
      </c>
      <c r="Y96" s="41">
        <v>47.447619370584661</v>
      </c>
      <c r="Z96" s="41">
        <v>5.3995908690591481</v>
      </c>
      <c r="AA96" s="41">
        <v>4.9108679021716251</v>
      </c>
    </row>
    <row r="97" spans="1:27">
      <c r="A97">
        <v>2081</v>
      </c>
      <c r="B97">
        <v>0.4218025732198053</v>
      </c>
      <c r="C97">
        <v>559.28475499026933</v>
      </c>
      <c r="D97">
        <v>14.050102024884055</v>
      </c>
      <c r="E97">
        <v>700.8985230807541</v>
      </c>
      <c r="F97">
        <v>10.950318632076712</v>
      </c>
      <c r="H97">
        <v>2081</v>
      </c>
      <c r="I97">
        <v>0.22301863686864432</v>
      </c>
      <c r="J97">
        <v>295.70925261839278</v>
      </c>
      <c r="K97">
        <v>7.4286758791823644</v>
      </c>
      <c r="L97">
        <v>370.58435183907562</v>
      </c>
      <c r="M97">
        <v>5.7897350316316141</v>
      </c>
      <c r="O97">
        <v>17.627040886704343</v>
      </c>
      <c r="P97">
        <v>4.9082023974784272</v>
      </c>
      <c r="Q97">
        <v>64.586589185773846</v>
      </c>
      <c r="R97">
        <v>8.787120592555242</v>
      </c>
      <c r="S97">
        <v>4.0910469374881497</v>
      </c>
      <c r="U97" s="40">
        <v>0.38</v>
      </c>
      <c r="V97">
        <f t="shared" si="3"/>
        <v>1941</v>
      </c>
      <c r="W97" s="41">
        <v>41.523266181443894</v>
      </c>
      <c r="X97" s="41">
        <v>0.23867257423605734</v>
      </c>
      <c r="Y97" s="41">
        <v>47.715667135743566</v>
      </c>
      <c r="Z97" s="41">
        <v>5.5659342751980718</v>
      </c>
      <c r="AA97" s="41">
        <v>4.9563621768423154</v>
      </c>
    </row>
    <row r="98" spans="1:27">
      <c r="A98">
        <v>2082</v>
      </c>
      <c r="B98">
        <v>0.42300092129198896</v>
      </c>
      <c r="C98">
        <v>560.87098313036859</v>
      </c>
      <c r="D98">
        <v>14.088728925357056</v>
      </c>
      <c r="E98">
        <v>702.8887572721228</v>
      </c>
      <c r="F98">
        <v>10.981437623286624</v>
      </c>
      <c r="H98">
        <v>2082</v>
      </c>
      <c r="I98">
        <v>0.22257973423427729</v>
      </c>
      <c r="J98">
        <v>295.12586871814813</v>
      </c>
      <c r="K98">
        <v>7.413377565057651</v>
      </c>
      <c r="L98">
        <v>369.85449656242491</v>
      </c>
      <c r="M98">
        <v>5.7783454944633972</v>
      </c>
      <c r="O98">
        <v>17.628079230833528</v>
      </c>
      <c r="P98">
        <v>4.9084678130884827</v>
      </c>
      <c r="Q98">
        <v>64.584481730985118</v>
      </c>
      <c r="R98">
        <v>8.7876253312711796</v>
      </c>
      <c r="S98">
        <v>4.0912912624170348</v>
      </c>
      <c r="U98" s="40">
        <v>0.36</v>
      </c>
      <c r="V98">
        <f t="shared" si="3"/>
        <v>1942</v>
      </c>
      <c r="W98" s="41">
        <v>41.419824574451546</v>
      </c>
      <c r="X98" s="41">
        <v>0.24543349776057632</v>
      </c>
      <c r="Y98" s="41">
        <v>47.458010201765468</v>
      </c>
      <c r="Z98" s="41">
        <v>5.7217589690440853</v>
      </c>
      <c r="AA98" s="41">
        <v>5.1549727569783377</v>
      </c>
    </row>
    <row r="99" spans="1:27">
      <c r="A99">
        <v>2083</v>
      </c>
      <c r="B99">
        <v>0.42417290166981869</v>
      </c>
      <c r="C99">
        <v>562.42916505441804</v>
      </c>
      <c r="D99">
        <v>14.126639657212904</v>
      </c>
      <c r="E99">
        <v>704.83747126999936</v>
      </c>
      <c r="F99">
        <v>11.011898209657026</v>
      </c>
      <c r="H99">
        <v>2083</v>
      </c>
      <c r="I99">
        <v>0.22240380685935773</v>
      </c>
      <c r="J99">
        <v>294.89481035778516</v>
      </c>
      <c r="K99">
        <v>7.4069286970626695</v>
      </c>
      <c r="L99">
        <v>369.56282735287454</v>
      </c>
      <c r="M99">
        <v>5.7737966591790162</v>
      </c>
      <c r="O99">
        <v>17.628983104678824</v>
      </c>
      <c r="P99">
        <v>4.9087562735645944</v>
      </c>
      <c r="Q99">
        <v>64.582654843995954</v>
      </c>
      <c r="R99">
        <v>8.7880917123524149</v>
      </c>
      <c r="S99">
        <v>4.0915140654081972</v>
      </c>
      <c r="U99" s="40">
        <v>0.34</v>
      </c>
      <c r="V99">
        <f t="shared" si="3"/>
        <v>1943</v>
      </c>
      <c r="W99" s="41">
        <v>40.68997740876781</v>
      </c>
      <c r="X99" s="41">
        <v>0.24969751440038282</v>
      </c>
      <c r="Y99" s="41">
        <v>47.885703219086068</v>
      </c>
      <c r="Z99" s="41">
        <v>5.7867586987525472</v>
      </c>
      <c r="AA99" s="41">
        <v>5.3878631589932002</v>
      </c>
    </row>
    <row r="100" spans="1:27">
      <c r="A100">
        <v>2084</v>
      </c>
      <c r="B100">
        <v>0.42533162262344881</v>
      </c>
      <c r="C100">
        <v>563.96063796039221</v>
      </c>
      <c r="D100">
        <v>14.164025355426668</v>
      </c>
      <c r="E100">
        <v>706.75928090321997</v>
      </c>
      <c r="F100">
        <v>11.041954142837744</v>
      </c>
      <c r="H100">
        <v>2084</v>
      </c>
      <c r="I100">
        <v>0.21950848901600029</v>
      </c>
      <c r="J100">
        <v>291.05324156154194</v>
      </c>
      <c r="K100">
        <v>7.3098816047979778</v>
      </c>
      <c r="L100">
        <v>364.74988831584642</v>
      </c>
      <c r="M100">
        <v>5.6986185384670982</v>
      </c>
      <c r="O100">
        <v>17.629968246176507</v>
      </c>
      <c r="P100">
        <v>4.9089877126509078</v>
      </c>
      <c r="Q100">
        <v>64.580772829771888</v>
      </c>
      <c r="R100">
        <v>8.7885379435180795</v>
      </c>
      <c r="S100">
        <v>4.0917332678826179</v>
      </c>
      <c r="U100" s="40">
        <v>0.32</v>
      </c>
      <c r="V100">
        <f t="shared" si="3"/>
        <v>1944</v>
      </c>
      <c r="W100" s="41">
        <v>40.796114691323424</v>
      </c>
      <c r="X100" s="41">
        <v>0.25964322405902679</v>
      </c>
      <c r="Y100" s="41">
        <v>47.058373026991681</v>
      </c>
      <c r="Z100" s="41">
        <v>6.0613617259736614</v>
      </c>
      <c r="AA100" s="41">
        <v>5.8245073316521898</v>
      </c>
    </row>
    <row r="101" spans="1:27">
      <c r="A101">
        <v>2085</v>
      </c>
      <c r="B101">
        <v>0.42647101818565825</v>
      </c>
      <c r="C101">
        <v>565.47543842651442</v>
      </c>
      <c r="D101">
        <v>14.200878216469116</v>
      </c>
      <c r="E101">
        <v>708.65638514293505</v>
      </c>
      <c r="F101">
        <v>11.071545904954196</v>
      </c>
      <c r="H101">
        <v>2085</v>
      </c>
      <c r="I101">
        <v>0.21821833257291542</v>
      </c>
      <c r="J101">
        <v>289.34464951297832</v>
      </c>
      <c r="K101">
        <v>7.2663600416567293</v>
      </c>
      <c r="L101">
        <v>362.60802760041219</v>
      </c>
      <c r="M101">
        <v>5.6651312360264914</v>
      </c>
      <c r="O101">
        <v>17.630827071614476</v>
      </c>
      <c r="P101">
        <v>4.9092619217530009</v>
      </c>
      <c r="Q101">
        <v>64.5789606246327</v>
      </c>
      <c r="R101">
        <v>8.7890133070271172</v>
      </c>
      <c r="S101">
        <v>4.0919370749727149</v>
      </c>
      <c r="U101" s="40">
        <v>0.3</v>
      </c>
      <c r="V101">
        <f t="shared" si="3"/>
        <v>1945</v>
      </c>
      <c r="W101" s="41">
        <v>43.59606593985275</v>
      </c>
      <c r="X101" s="41">
        <v>0.28705652241911445</v>
      </c>
      <c r="Y101" s="41">
        <v>42.295204968255511</v>
      </c>
      <c r="Z101" s="41">
        <v>7.1128646855147322</v>
      </c>
      <c r="AA101" s="41">
        <v>6.7088078839578955</v>
      </c>
    </row>
    <row r="102" spans="1:27">
      <c r="A102">
        <v>2086</v>
      </c>
      <c r="B102">
        <v>0.42759232847746065</v>
      </c>
      <c r="C102">
        <v>566.95952881114658</v>
      </c>
      <c r="D102">
        <v>14.237274723492748</v>
      </c>
      <c r="E102">
        <v>710.51563065931475</v>
      </c>
      <c r="F102">
        <v>11.100510589069815</v>
      </c>
      <c r="H102">
        <v>2086</v>
      </c>
      <c r="I102">
        <v>0.21581274107324158</v>
      </c>
      <c r="J102">
        <v>286.15361371427588</v>
      </c>
      <c r="K102">
        <v>7.1857820612226213</v>
      </c>
      <c r="L102">
        <v>358.6086924757642</v>
      </c>
      <c r="M102">
        <v>5.6026066371908243</v>
      </c>
      <c r="O102">
        <v>17.63158999622129</v>
      </c>
      <c r="P102">
        <v>4.9094509677690228</v>
      </c>
      <c r="Q102">
        <v>64.577484500300898</v>
      </c>
      <c r="R102">
        <v>8.789344044336838</v>
      </c>
      <c r="S102">
        <v>4.0920605153037659</v>
      </c>
      <c r="U102" s="40">
        <v>0.28000000000000003</v>
      </c>
      <c r="V102">
        <f t="shared" si="3"/>
        <v>1946</v>
      </c>
      <c r="W102" s="41">
        <v>41.902711856096822</v>
      </c>
      <c r="X102" s="41">
        <v>0.2868182409612654</v>
      </c>
      <c r="Y102" s="41">
        <v>42.738275055110215</v>
      </c>
      <c r="Z102" s="41">
        <v>8.075036630140243</v>
      </c>
      <c r="AA102" s="41">
        <v>6.9972525037667292</v>
      </c>
    </row>
    <row r="103" spans="1:27">
      <c r="A103">
        <v>2087</v>
      </c>
      <c r="B103">
        <v>0.42886563814162088</v>
      </c>
      <c r="C103">
        <v>568.65263954314048</v>
      </c>
      <c r="D103">
        <v>14.278731284734953</v>
      </c>
      <c r="E103">
        <v>712.63584129863864</v>
      </c>
      <c r="F103">
        <v>11.133569781194998</v>
      </c>
      <c r="H103">
        <v>2087</v>
      </c>
      <c r="I103">
        <v>0.21396354305807902</v>
      </c>
      <c r="J103">
        <v>283.70408516105135</v>
      </c>
      <c r="K103">
        <v>7.1237414806528667</v>
      </c>
      <c r="L103">
        <v>355.53813584869209</v>
      </c>
      <c r="M103">
        <v>5.5546022469680718</v>
      </c>
      <c r="O103">
        <v>17.632334847213421</v>
      </c>
      <c r="P103">
        <v>4.9096996837544022</v>
      </c>
      <c r="Q103">
        <v>64.575961255948968</v>
      </c>
      <c r="R103">
        <v>8.7897695644390996</v>
      </c>
      <c r="S103">
        <v>4.0922346486441166</v>
      </c>
      <c r="U103" s="40">
        <v>0.26</v>
      </c>
      <c r="V103">
        <f t="shared" si="3"/>
        <v>1947</v>
      </c>
      <c r="W103" s="41">
        <v>39.100294728030555</v>
      </c>
      <c r="X103" s="41">
        <v>0.2785092691093633</v>
      </c>
      <c r="Y103" s="41">
        <v>44.517099457630671</v>
      </c>
      <c r="Z103" s="41">
        <v>9.0650668805915497</v>
      </c>
      <c r="AA103" s="41">
        <v>7.0389424669956933</v>
      </c>
    </row>
    <row r="104" spans="1:27">
      <c r="A104">
        <v>2088</v>
      </c>
      <c r="B104">
        <v>0.43012108588352566</v>
      </c>
      <c r="C104">
        <v>570.31073840299143</v>
      </c>
      <c r="D104">
        <v>14.319595021213324</v>
      </c>
      <c r="E104">
        <v>714.71716060858398</v>
      </c>
      <c r="F104">
        <v>11.166337780745465</v>
      </c>
      <c r="H104">
        <v>2088</v>
      </c>
      <c r="I104">
        <v>0.21256293335473353</v>
      </c>
      <c r="J104">
        <v>281.84371205524087</v>
      </c>
      <c r="K104">
        <v>7.0766470699955182</v>
      </c>
      <c r="L104">
        <v>353.2083898325007</v>
      </c>
      <c r="M104">
        <v>5.5183286553586575</v>
      </c>
      <c r="O104">
        <v>17.63310211297938</v>
      </c>
      <c r="P104">
        <v>4.9098568785662415</v>
      </c>
      <c r="Q104">
        <v>64.57455318136509</v>
      </c>
      <c r="R104">
        <v>8.7900926658982108</v>
      </c>
      <c r="S104">
        <v>4.0924772027122929</v>
      </c>
      <c r="U104" s="40">
        <v>0.24</v>
      </c>
      <c r="V104">
        <f t="shared" si="3"/>
        <v>1948</v>
      </c>
      <c r="W104" s="41">
        <v>37.996508313559161</v>
      </c>
      <c r="X104" s="41">
        <v>0.28091516815824047</v>
      </c>
      <c r="Y104" s="41">
        <v>45.133199348061623</v>
      </c>
      <c r="Z104" s="41">
        <v>9.333074440838443</v>
      </c>
      <c r="AA104" s="41">
        <v>7.2563027293825328</v>
      </c>
    </row>
    <row r="105" spans="1:27">
      <c r="A105">
        <v>2089</v>
      </c>
      <c r="B105">
        <v>0.43136293999642161</v>
      </c>
      <c r="C105">
        <v>571.96676037596137</v>
      </c>
      <c r="D105">
        <v>14.360235458189482</v>
      </c>
      <c r="E105">
        <v>716.78606049762186</v>
      </c>
      <c r="F105">
        <v>11.19845013384697</v>
      </c>
      <c r="H105">
        <v>2089</v>
      </c>
      <c r="I105">
        <v>0.21250131742955394</v>
      </c>
      <c r="J105">
        <v>281.7666490005239</v>
      </c>
      <c r="K105">
        <v>7.0742492470242668</v>
      </c>
      <c r="L105">
        <v>353.1086425091321</v>
      </c>
      <c r="M105">
        <v>5.5166663288955391</v>
      </c>
      <c r="O105">
        <v>17.633612045046082</v>
      </c>
      <c r="P105">
        <v>4.9100796433629492</v>
      </c>
      <c r="Q105">
        <v>64.573257740236429</v>
      </c>
      <c r="R105">
        <v>8.7904125307219356</v>
      </c>
      <c r="S105">
        <v>4.0925490237968711</v>
      </c>
      <c r="U105" s="40">
        <v>0.22</v>
      </c>
      <c r="V105">
        <f t="shared" si="3"/>
        <v>1949</v>
      </c>
      <c r="W105" s="41">
        <v>38.216645380585085</v>
      </c>
      <c r="X105" s="41">
        <v>0.29456919987798219</v>
      </c>
      <c r="Y105" s="41">
        <v>43.535651672549669</v>
      </c>
      <c r="Z105" s="41">
        <v>10.266176583969402</v>
      </c>
      <c r="AA105" s="41">
        <v>7.6870409664886692</v>
      </c>
    </row>
    <row r="106" spans="1:27">
      <c r="A106">
        <v>2090</v>
      </c>
      <c r="B106">
        <v>0.43260136635605978</v>
      </c>
      <c r="C106">
        <v>573.60125482881415</v>
      </c>
      <c r="D106">
        <v>14.400671112702549</v>
      </c>
      <c r="E106">
        <v>718.83816629006935</v>
      </c>
      <c r="F106">
        <v>11.230547857448347</v>
      </c>
      <c r="H106">
        <v>2090</v>
      </c>
      <c r="I106">
        <v>0.21192786467217595</v>
      </c>
      <c r="J106">
        <v>281.00255469165</v>
      </c>
      <c r="K106">
        <v>7.0547707800104771</v>
      </c>
      <c r="L106">
        <v>352.15292755531755</v>
      </c>
      <c r="M106">
        <v>5.5017533730320114</v>
      </c>
      <c r="O106">
        <v>17.63428125880732</v>
      </c>
      <c r="P106">
        <v>4.9102009272052554</v>
      </c>
      <c r="Q106">
        <v>64.572156935528696</v>
      </c>
      <c r="R106">
        <v>8.7906757050030002</v>
      </c>
      <c r="S106">
        <v>4.0926851734557301</v>
      </c>
      <c r="U106" s="40">
        <v>0.2</v>
      </c>
      <c r="V106">
        <f t="shared" si="3"/>
        <v>1950</v>
      </c>
      <c r="W106" s="41">
        <v>35.991958676794169</v>
      </c>
      <c r="X106" s="41">
        <v>0.30362172314515512</v>
      </c>
      <c r="Y106" s="41">
        <v>46.782454214344583</v>
      </c>
      <c r="Z106" s="41">
        <v>9.4267390417032217</v>
      </c>
      <c r="AA106" s="41">
        <v>7.4953045365761346</v>
      </c>
    </row>
    <row r="107" spans="1:27">
      <c r="A107">
        <v>2091</v>
      </c>
      <c r="B107">
        <v>0.43382728925659647</v>
      </c>
      <c r="C107">
        <v>575.23377299115498</v>
      </c>
      <c r="D107">
        <v>14.440813436197319</v>
      </c>
      <c r="E107">
        <v>720.88158927214465</v>
      </c>
      <c r="F107">
        <v>11.262378484553903</v>
      </c>
      <c r="H107">
        <v>2091</v>
      </c>
      <c r="I107">
        <v>0.21106688656632289</v>
      </c>
      <c r="J107">
        <v>279.86437119042046</v>
      </c>
      <c r="K107">
        <v>7.0257856223989146</v>
      </c>
      <c r="L107">
        <v>350.72536098728312</v>
      </c>
      <c r="M107">
        <v>5.4794044103120907</v>
      </c>
      <c r="O107">
        <v>17.634782532525406</v>
      </c>
      <c r="P107">
        <v>4.9104004660095519</v>
      </c>
      <c r="Q107">
        <v>64.571010614418682</v>
      </c>
      <c r="R107">
        <v>8.7910030373836872</v>
      </c>
      <c r="S107">
        <v>4.0928033496626464</v>
      </c>
      <c r="U107" s="40">
        <v>0.18</v>
      </c>
      <c r="V107">
        <f t="shared" si="3"/>
        <v>1951</v>
      </c>
      <c r="W107" s="41">
        <v>35.271405232174381</v>
      </c>
      <c r="X107" s="41">
        <v>0.30322896661718635</v>
      </c>
      <c r="Y107" s="41">
        <v>48.208477568075317</v>
      </c>
      <c r="Z107" s="41">
        <v>8.8398598620722613</v>
      </c>
      <c r="AA107" s="41">
        <v>7.3769537025145384</v>
      </c>
    </row>
    <row r="108" spans="1:27">
      <c r="A108">
        <v>2092</v>
      </c>
      <c r="B108">
        <v>0.43476653153338218</v>
      </c>
      <c r="C108">
        <v>576.47487349334449</v>
      </c>
      <c r="D108">
        <v>14.471517564196622</v>
      </c>
      <c r="E108">
        <v>722.43536003912936</v>
      </c>
      <c r="F108">
        <v>11.286823820989689</v>
      </c>
      <c r="H108">
        <v>2092</v>
      </c>
      <c r="I108">
        <v>0.20972118305173085</v>
      </c>
      <c r="J108">
        <v>278.07796529834366</v>
      </c>
      <c r="K108">
        <v>6.980720832887263</v>
      </c>
      <c r="L108">
        <v>348.48588241474636</v>
      </c>
      <c r="M108">
        <v>5.4444992264835035</v>
      </c>
      <c r="O108">
        <v>17.635240890193199</v>
      </c>
      <c r="P108">
        <v>4.9104915627292733</v>
      </c>
      <c r="Q108">
        <v>64.570188310100264</v>
      </c>
      <c r="R108">
        <v>8.7911469797016384</v>
      </c>
      <c r="S108">
        <v>4.092932257275617</v>
      </c>
      <c r="U108" s="40">
        <v>0.16</v>
      </c>
      <c r="V108">
        <f t="shared" si="3"/>
        <v>1952</v>
      </c>
      <c r="W108" s="41">
        <v>35.247181845365105</v>
      </c>
      <c r="X108" s="41">
        <v>0.30990266008250522</v>
      </c>
      <c r="Y108" s="41">
        <v>47.714123142398456</v>
      </c>
      <c r="Z108" s="41">
        <v>9.3512946238057495</v>
      </c>
      <c r="AA108" s="41">
        <v>7.3774977283481826</v>
      </c>
    </row>
    <row r="109" spans="1:27">
      <c r="A109">
        <v>2093</v>
      </c>
      <c r="B109">
        <v>0.43569402764414489</v>
      </c>
      <c r="C109">
        <v>577.69761823590011</v>
      </c>
      <c r="D109">
        <v>14.50188609313714</v>
      </c>
      <c r="E109">
        <v>723.98463175513109</v>
      </c>
      <c r="F109">
        <v>11.310918652650098</v>
      </c>
      <c r="H109">
        <v>2093</v>
      </c>
      <c r="I109">
        <v>0.2087798180167488</v>
      </c>
      <c r="J109">
        <v>276.82638721527428</v>
      </c>
      <c r="K109">
        <v>6.9491453802935332</v>
      </c>
      <c r="L109">
        <v>346.9255258835322</v>
      </c>
      <c r="M109">
        <v>5.4200686446666113</v>
      </c>
      <c r="O109">
        <v>17.635628734533999</v>
      </c>
      <c r="P109">
        <v>4.9105395406391663</v>
      </c>
      <c r="Q109">
        <v>64.569365001199557</v>
      </c>
      <c r="R109">
        <v>8.7914385084732452</v>
      </c>
      <c r="S109">
        <v>4.0930282151540531</v>
      </c>
      <c r="U109" s="40">
        <v>0.14000000000000001</v>
      </c>
      <c r="V109">
        <f t="shared" si="3"/>
        <v>1953</v>
      </c>
      <c r="W109" s="41">
        <v>35.00883053167729</v>
      </c>
      <c r="X109" s="41">
        <v>0.31519068966557651</v>
      </c>
      <c r="Y109" s="41">
        <v>47.302740938092249</v>
      </c>
      <c r="Z109" s="41">
        <v>10.074033325170559</v>
      </c>
      <c r="AA109" s="41">
        <v>7.2991343482772919</v>
      </c>
    </row>
    <row r="110" spans="1:27">
      <c r="A110">
        <v>2094</v>
      </c>
      <c r="B110">
        <v>0.43662849987330399</v>
      </c>
      <c r="C110">
        <v>578.94113454738977</v>
      </c>
      <c r="D110">
        <v>14.532433831990033</v>
      </c>
      <c r="E110">
        <v>725.52798230863164</v>
      </c>
      <c r="F110">
        <v>11.335094592869204</v>
      </c>
      <c r="H110">
        <v>2094</v>
      </c>
      <c r="I110">
        <v>0.20765258998273584</v>
      </c>
      <c r="J110">
        <v>275.33389614098189</v>
      </c>
      <c r="K110">
        <v>6.9113617751500582</v>
      </c>
      <c r="L110">
        <v>345.04794046896183</v>
      </c>
      <c r="M110">
        <v>5.3907652628987437</v>
      </c>
      <c r="O110">
        <v>17.636083020432608</v>
      </c>
      <c r="P110">
        <v>4.9107040019481563</v>
      </c>
      <c r="Q110">
        <v>64.568558989327911</v>
      </c>
      <c r="R110">
        <v>8.7915505286678499</v>
      </c>
      <c r="S110">
        <v>4.0931034596234666</v>
      </c>
      <c r="U110" s="40">
        <v>0.12</v>
      </c>
      <c r="V110">
        <f t="shared" si="3"/>
        <v>1954</v>
      </c>
      <c r="W110" s="41">
        <v>34.944967773921661</v>
      </c>
      <c r="X110" s="41">
        <v>0.32188466996050807</v>
      </c>
      <c r="Y110" s="41">
        <v>46.661856974338804</v>
      </c>
      <c r="Z110" s="41">
        <v>10.832202143846272</v>
      </c>
      <c r="AA110" s="41">
        <v>7.2390200536816369</v>
      </c>
    </row>
    <row r="111" spans="1:27">
      <c r="A111">
        <v>2095</v>
      </c>
      <c r="B111">
        <v>0.43756445014220541</v>
      </c>
      <c r="C111">
        <v>580.17396414788698</v>
      </c>
      <c r="D111">
        <v>14.563174303573085</v>
      </c>
      <c r="E111">
        <v>727.08664069164354</v>
      </c>
      <c r="F111">
        <v>11.359491251253441</v>
      </c>
      <c r="H111">
        <v>2095</v>
      </c>
      <c r="I111">
        <v>0.20797675589442594</v>
      </c>
      <c r="J111">
        <v>275.7598312172571</v>
      </c>
      <c r="K111">
        <v>6.9219557169186299</v>
      </c>
      <c r="L111">
        <v>345.58822302881237</v>
      </c>
      <c r="M111">
        <v>5.3992277898238852</v>
      </c>
      <c r="O111">
        <v>17.636403031894233</v>
      </c>
      <c r="P111">
        <v>4.9107238715797985</v>
      </c>
      <c r="Q111">
        <v>64.567908223320131</v>
      </c>
      <c r="R111">
        <v>8.7917514986716441</v>
      </c>
      <c r="S111">
        <v>4.0932133745341961</v>
      </c>
      <c r="U111" s="40">
        <v>0.1</v>
      </c>
      <c r="V111">
        <f t="shared" si="3"/>
        <v>1955</v>
      </c>
      <c r="W111" s="41">
        <v>33.570953367948633</v>
      </c>
      <c r="X111" s="41">
        <v>0.31740299423014251</v>
      </c>
      <c r="Y111" s="41">
        <v>47.878419990049551</v>
      </c>
      <c r="Z111" s="41">
        <v>11.336992079972493</v>
      </c>
      <c r="AA111" s="41">
        <v>6.8962315677991883</v>
      </c>
    </row>
    <row r="112" spans="1:27">
      <c r="A112">
        <v>2096</v>
      </c>
      <c r="B112">
        <v>0.43850218713016664</v>
      </c>
      <c r="C112">
        <v>581.4311731263939</v>
      </c>
      <c r="D112">
        <v>14.59411510098753</v>
      </c>
      <c r="E112">
        <v>728.63927860085744</v>
      </c>
      <c r="F112">
        <v>11.383872687293621</v>
      </c>
      <c r="H112">
        <v>2096</v>
      </c>
      <c r="I112">
        <v>0.20748899879366139</v>
      </c>
      <c r="J112">
        <v>275.11965851063837</v>
      </c>
      <c r="K112">
        <v>6.9055945887094961</v>
      </c>
      <c r="L112">
        <v>344.77509767528119</v>
      </c>
      <c r="M112">
        <v>5.3865828167007699</v>
      </c>
      <c r="O112">
        <v>17.636602026134483</v>
      </c>
      <c r="P112">
        <v>4.910896242861142</v>
      </c>
      <c r="Q112">
        <v>64.567445332180966</v>
      </c>
      <c r="R112">
        <v>8.7917834992314834</v>
      </c>
      <c r="S112">
        <v>4.0932728995919252</v>
      </c>
      <c r="U112" s="40">
        <v>0.08</v>
      </c>
      <c r="V112">
        <f t="shared" si="3"/>
        <v>1956</v>
      </c>
      <c r="W112" s="41">
        <v>32.557743752615629</v>
      </c>
      <c r="X112" s="41">
        <v>0.316389190197507</v>
      </c>
      <c r="Y112" s="41">
        <v>48.339653243746248</v>
      </c>
      <c r="Z112" s="41">
        <v>12.158150988625371</v>
      </c>
      <c r="AA112" s="41">
        <v>6.6280628248152311</v>
      </c>
    </row>
    <row r="113" spans="1:27">
      <c r="A113">
        <v>2097</v>
      </c>
      <c r="B113">
        <v>0.43955503539515589</v>
      </c>
      <c r="C113">
        <v>582.81145813788942</v>
      </c>
      <c r="D113">
        <v>14.628998058227316</v>
      </c>
      <c r="E113">
        <v>730.40677162697295</v>
      </c>
      <c r="F113">
        <v>11.411268512616386</v>
      </c>
      <c r="H113">
        <v>2097</v>
      </c>
      <c r="I113">
        <v>0.2066542774986177</v>
      </c>
      <c r="J113">
        <v>274.0054625722272</v>
      </c>
      <c r="K113">
        <v>6.8777394883757106</v>
      </c>
      <c r="L113">
        <v>343.39655223145098</v>
      </c>
      <c r="M113">
        <v>5.3649424074905125</v>
      </c>
      <c r="O113">
        <v>17.636705891693929</v>
      </c>
      <c r="P113">
        <v>4.9107925616909212</v>
      </c>
      <c r="Q113">
        <v>64.567129713867928</v>
      </c>
      <c r="R113">
        <v>8.7920522176972469</v>
      </c>
      <c r="S113">
        <v>4.0933196150499711</v>
      </c>
      <c r="U113" s="40">
        <v>0.06</v>
      </c>
      <c r="V113">
        <f t="shared" si="3"/>
        <v>1957</v>
      </c>
      <c r="W113" s="41">
        <v>32.023129806571895</v>
      </c>
      <c r="X113" s="41">
        <v>0.31927289676066184</v>
      </c>
      <c r="Y113" s="41">
        <v>48.337858308086687</v>
      </c>
      <c r="Z113" s="41">
        <v>12.852423677464458</v>
      </c>
      <c r="AA113" s="41">
        <v>6.4672570496387776</v>
      </c>
    </row>
    <row r="114" spans="1:27">
      <c r="A114">
        <v>2098</v>
      </c>
      <c r="B114">
        <v>0.44060197391897182</v>
      </c>
      <c r="C114">
        <v>584.23206506234988</v>
      </c>
      <c r="D114">
        <v>14.663635513082051</v>
      </c>
      <c r="E114">
        <v>732.1220977966027</v>
      </c>
      <c r="F114">
        <v>11.43878709618882</v>
      </c>
      <c r="H114">
        <v>2098</v>
      </c>
      <c r="I114">
        <v>0.20559238032149513</v>
      </c>
      <c r="J114">
        <v>272.61262551311319</v>
      </c>
      <c r="K114">
        <v>6.842301913644552</v>
      </c>
      <c r="L114">
        <v>341.62063195761107</v>
      </c>
      <c r="M114">
        <v>5.337532753606669</v>
      </c>
      <c r="O114">
        <v>17.636848034736023</v>
      </c>
      <c r="P114">
        <v>4.9111049865339895</v>
      </c>
      <c r="Q114">
        <v>64.566742579188372</v>
      </c>
      <c r="R114">
        <v>8.7918304588114129</v>
      </c>
      <c r="S114">
        <v>4.0934739407302114</v>
      </c>
      <c r="U114" s="40">
        <v>0.04</v>
      </c>
      <c r="V114">
        <f t="shared" si="3"/>
        <v>1958</v>
      </c>
      <c r="W114" s="41">
        <v>31.891764497930446</v>
      </c>
      <c r="X114" s="41">
        <v>0.32740094974035666</v>
      </c>
      <c r="Y114" s="41">
        <v>48.304358811952085</v>
      </c>
      <c r="Z114" s="41">
        <v>13.08640688363471</v>
      </c>
      <c r="AA114" s="41">
        <v>6.390012203177811</v>
      </c>
    </row>
    <row r="115" spans="1:27">
      <c r="A115">
        <v>2099</v>
      </c>
      <c r="B115">
        <v>0.44164833831285533</v>
      </c>
      <c r="C115">
        <v>585.58983273912986</v>
      </c>
      <c r="D115">
        <v>14.698730685266879</v>
      </c>
      <c r="E115">
        <v>733.90802557529673</v>
      </c>
      <c r="F115">
        <v>11.46655634899118</v>
      </c>
      <c r="H115">
        <v>2099</v>
      </c>
      <c r="I115">
        <v>0.20334209645644913</v>
      </c>
      <c r="J115">
        <v>269.61510759360209</v>
      </c>
      <c r="K115">
        <v>6.7675352843140262</v>
      </c>
      <c r="L115">
        <v>337.90322204490968</v>
      </c>
      <c r="M115">
        <v>5.2793895162086821</v>
      </c>
      <c r="O115">
        <v>17.636543995599947</v>
      </c>
      <c r="P115">
        <v>4.9107712857381376</v>
      </c>
      <c r="Q115">
        <v>64.566820864885031</v>
      </c>
      <c r="R115">
        <v>8.7922449099855626</v>
      </c>
      <c r="S115">
        <v>4.093618943791312</v>
      </c>
      <c r="U115" s="40">
        <v>0.02</v>
      </c>
      <c r="V115">
        <f t="shared" si="3"/>
        <v>1959</v>
      </c>
      <c r="W115" s="41">
        <v>31.129413480784763</v>
      </c>
      <c r="X115" s="41">
        <v>0.32971277765322082</v>
      </c>
      <c r="Y115" s="41">
        <v>48.740386978965482</v>
      </c>
      <c r="Z115" s="41">
        <v>13.601908152598185</v>
      </c>
      <c r="AA115" s="41">
        <v>6.1985786099983526</v>
      </c>
    </row>
    <row r="116" spans="1:27">
      <c r="A116">
        <v>2100</v>
      </c>
      <c r="B116">
        <v>0.44256129918290377</v>
      </c>
      <c r="C116">
        <v>587.90292269013185</v>
      </c>
      <c r="D116">
        <v>14.734114230615392</v>
      </c>
      <c r="E116">
        <v>734.97256756756758</v>
      </c>
      <c r="F116">
        <v>11.471399525012759</v>
      </c>
      <c r="H116">
        <v>2100</v>
      </c>
      <c r="I116">
        <v>0.20038951964177654</v>
      </c>
      <c r="J116">
        <v>266.19947223442853</v>
      </c>
      <c r="K116">
        <v>6.6715324599583505</v>
      </c>
      <c r="L116">
        <v>332.79186417038949</v>
      </c>
      <c r="M116">
        <v>5.1941917304571481</v>
      </c>
      <c r="O116">
        <v>17.630421118793212</v>
      </c>
      <c r="P116">
        <v>4.9182903834066618</v>
      </c>
      <c r="Q116">
        <v>64.566310496543053</v>
      </c>
      <c r="R116">
        <v>8.7837837837837842</v>
      </c>
      <c r="S116">
        <v>4.0854808296668761</v>
      </c>
      <c r="U116" s="40">
        <v>0</v>
      </c>
      <c r="V116">
        <f t="shared" si="3"/>
        <v>1960</v>
      </c>
      <c r="W116" s="41">
        <v>30.363391808277605</v>
      </c>
      <c r="X116" s="41">
        <v>0.33961851240897911</v>
      </c>
      <c r="Y116" s="41">
        <v>48.59837685061121</v>
      </c>
      <c r="Z116" s="41">
        <v>14.674823016431754</v>
      </c>
      <c r="AA116" s="41">
        <v>6.0237381985147618</v>
      </c>
    </row>
    <row r="117" spans="1:27">
      <c r="V117">
        <f t="shared" si="3"/>
        <v>1961</v>
      </c>
      <c r="W117" s="41">
        <v>29.948129852154011</v>
      </c>
      <c r="X117" s="41">
        <v>0.3486469465016277</v>
      </c>
      <c r="Y117" s="41">
        <v>47.663834433380913</v>
      </c>
      <c r="Z117" s="41">
        <v>16.016917060999656</v>
      </c>
      <c r="AA117" s="41">
        <v>6.022471706963799</v>
      </c>
    </row>
    <row r="118" spans="1:27">
      <c r="V118">
        <f t="shared" si="3"/>
        <v>1962</v>
      </c>
      <c r="W118" s="41">
        <v>28.874631817558345</v>
      </c>
      <c r="X118" s="41">
        <v>0.3645621502475897</v>
      </c>
      <c r="Y118" s="41">
        <v>47.288365888873543</v>
      </c>
      <c r="Z118" s="41">
        <v>17.504861704868109</v>
      </c>
      <c r="AA118" s="41">
        <v>5.9675306458265327</v>
      </c>
    </row>
    <row r="119" spans="1:27">
      <c r="V119">
        <f t="shared" si="3"/>
        <v>1963</v>
      </c>
      <c r="W119" s="41">
        <v>27.719786697622112</v>
      </c>
      <c r="X119" s="41">
        <v>0.53280249578292493</v>
      </c>
      <c r="Y119" s="41">
        <v>47.164946583715739</v>
      </c>
      <c r="Z119" s="41">
        <v>18.661282716340484</v>
      </c>
      <c r="AA119" s="41">
        <v>5.9211815065387325</v>
      </c>
    </row>
    <row r="120" spans="1:27">
      <c r="V120">
        <f t="shared" si="3"/>
        <v>1964</v>
      </c>
      <c r="W120" s="41">
        <v>26.530562400618045</v>
      </c>
      <c r="X120" s="41">
        <v>0.4678209220245616</v>
      </c>
      <c r="Y120" s="41">
        <v>47.145105469665552</v>
      </c>
      <c r="Z120" s="41">
        <v>19.934921559225963</v>
      </c>
      <c r="AA120" s="41">
        <v>5.9215467998743669</v>
      </c>
    </row>
    <row r="121" spans="1:27">
      <c r="V121">
        <f t="shared" si="3"/>
        <v>1965</v>
      </c>
      <c r="W121" s="41">
        <v>25.524530464735907</v>
      </c>
      <c r="X121" s="41">
        <v>0.44806230455536117</v>
      </c>
      <c r="Y121" s="41">
        <v>46.899263935441901</v>
      </c>
      <c r="Z121" s="41">
        <v>21.176612344488962</v>
      </c>
      <c r="AA121" s="41">
        <v>5.9514902437455675</v>
      </c>
    </row>
    <row r="122" spans="1:27">
      <c r="V122">
        <f t="shared" si="3"/>
        <v>1966</v>
      </c>
      <c r="W122" s="41">
        <v>24.511348057470592</v>
      </c>
      <c r="X122" s="41">
        <v>0.42883022304196189</v>
      </c>
      <c r="Y122" s="41">
        <v>46.646988274517817</v>
      </c>
      <c r="Z122" s="41">
        <v>22.439357918053425</v>
      </c>
      <c r="AA122" s="41">
        <v>5.9734755269161983</v>
      </c>
    </row>
    <row r="123" spans="1:27">
      <c r="V123">
        <f t="shared" si="3"/>
        <v>1967</v>
      </c>
      <c r="W123" s="41">
        <v>23.579071152762751</v>
      </c>
      <c r="X123" s="41">
        <v>0.42473067337715431</v>
      </c>
      <c r="Y123" s="41">
        <v>45.810131984184522</v>
      </c>
      <c r="Z123" s="41">
        <v>24.213284209273784</v>
      </c>
      <c r="AA123" s="41">
        <v>5.9727819804017921</v>
      </c>
    </row>
    <row r="124" spans="1:27">
      <c r="V124">
        <f t="shared" si="3"/>
        <v>1968</v>
      </c>
      <c r="W124" s="41">
        <v>22.531586587448988</v>
      </c>
      <c r="X124" s="41">
        <v>0.39235563500282383</v>
      </c>
      <c r="Y124" s="41">
        <v>45.569349040502047</v>
      </c>
      <c r="Z124" s="41">
        <v>25.695359095373586</v>
      </c>
      <c r="AA124" s="41">
        <v>5.8113843112523931</v>
      </c>
    </row>
    <row r="125" spans="1:27">
      <c r="V125">
        <f t="shared" si="3"/>
        <v>1969</v>
      </c>
      <c r="W125" s="41">
        <v>21.557286230851027</v>
      </c>
      <c r="X125" s="41">
        <v>0.38055972694454077</v>
      </c>
      <c r="Y125" s="41">
        <v>45.505021688853134</v>
      </c>
      <c r="Z125" s="41">
        <v>26.906186236395868</v>
      </c>
      <c r="AA125" s="41">
        <v>5.6509461169554305</v>
      </c>
    </row>
    <row r="126" spans="1:27">
      <c r="V126">
        <f t="shared" si="3"/>
        <v>1970</v>
      </c>
      <c r="W126" s="41">
        <v>20.559239768848467</v>
      </c>
      <c r="X126" s="41">
        <v>0.3393557775050563</v>
      </c>
      <c r="Y126" s="41">
        <v>46.075485711653023</v>
      </c>
      <c r="Z126" s="41">
        <v>27.55544176701239</v>
      </c>
      <c r="AA126" s="41">
        <v>5.4704769749810538</v>
      </c>
    </row>
    <row r="127" spans="1:27">
      <c r="V127">
        <f t="shared" si="3"/>
        <v>1971</v>
      </c>
      <c r="W127" s="41">
        <v>19.961919309369257</v>
      </c>
      <c r="X127" s="41">
        <v>0.36499413893126981</v>
      </c>
      <c r="Y127" s="41">
        <v>45.769035468480581</v>
      </c>
      <c r="Z127" s="41">
        <v>28.958674588616823</v>
      </c>
      <c r="AA127" s="41">
        <v>4.9454060511766178</v>
      </c>
    </row>
    <row r="128" spans="1:27">
      <c r="V128">
        <f t="shared" si="3"/>
        <v>1972</v>
      </c>
      <c r="W128" s="41">
        <v>19.180782558968613</v>
      </c>
      <c r="X128" s="41">
        <v>0.34504892183763963</v>
      </c>
      <c r="Y128" s="41">
        <v>44.973812576348479</v>
      </c>
      <c r="Z128" s="41">
        <v>30.569553360341299</v>
      </c>
      <c r="AA128" s="41">
        <v>4.9308025825039676</v>
      </c>
    </row>
    <row r="129" spans="22:27">
      <c r="V129">
        <f t="shared" si="3"/>
        <v>1973</v>
      </c>
      <c r="W129" s="41">
        <v>18.189713034930396</v>
      </c>
      <c r="X129" s="41">
        <v>0.33139121532084709</v>
      </c>
      <c r="Y129" s="41">
        <v>44.308279365750323</v>
      </c>
      <c r="Z129" s="41">
        <v>32.458630375200038</v>
      </c>
      <c r="AA129" s="41">
        <v>4.7119860087983856</v>
      </c>
    </row>
    <row r="130" spans="22:27">
      <c r="V130">
        <f t="shared" si="3"/>
        <v>1974</v>
      </c>
      <c r="W130" s="41">
        <v>17.887247707165969</v>
      </c>
      <c r="X130" s="41">
        <v>0.29995884656865529</v>
      </c>
      <c r="Y130" s="41">
        <v>42.994135129217717</v>
      </c>
      <c r="Z130" s="41">
        <v>34.32784080312036</v>
      </c>
      <c r="AA130" s="41">
        <v>4.4907921731444462</v>
      </c>
    </row>
    <row r="131" spans="22:27">
      <c r="V131">
        <f t="shared" si="3"/>
        <v>1975</v>
      </c>
      <c r="W131" s="41">
        <v>18.112939550110326</v>
      </c>
      <c r="X131" s="41">
        <v>0.32911901985879705</v>
      </c>
      <c r="Y131" s="41">
        <v>42.700426748294468</v>
      </c>
      <c r="Z131" s="41">
        <v>34.228884441220515</v>
      </c>
      <c r="AA131" s="41">
        <v>4.6286302405158963</v>
      </c>
    </row>
    <row r="132" spans="22:27">
      <c r="V132">
        <f t="shared" si="3"/>
        <v>1976</v>
      </c>
      <c r="W132" s="41">
        <v>17.490373818714549</v>
      </c>
      <c r="X132" s="41">
        <v>0.32794074416766666</v>
      </c>
      <c r="Y132" s="41">
        <v>42.983369235736632</v>
      </c>
      <c r="Z132" s="41">
        <v>34.671577344378747</v>
      </c>
      <c r="AA132" s="41">
        <v>4.526762952575095</v>
      </c>
    </row>
    <row r="133" spans="22:27">
      <c r="V133">
        <f t="shared" si="3"/>
        <v>1977</v>
      </c>
      <c r="W133" s="41">
        <v>17.131578751449432</v>
      </c>
      <c r="X133" s="41">
        <v>0.30966220529743393</v>
      </c>
      <c r="Y133" s="41">
        <v>42.757743183709024</v>
      </c>
      <c r="Z133" s="41">
        <v>35.268780279891828</v>
      </c>
      <c r="AA133" s="41">
        <v>4.5321890488926613</v>
      </c>
    </row>
    <row r="134" spans="22:27">
      <c r="V134">
        <f t="shared" si="3"/>
        <v>1978</v>
      </c>
      <c r="W134" s="41">
        <v>16.56685372107977</v>
      </c>
      <c r="X134" s="41">
        <v>0.32423752097559999</v>
      </c>
      <c r="Y134" s="41">
        <v>41.393035267882425</v>
      </c>
      <c r="Z134" s="41">
        <v>37.336334792231888</v>
      </c>
      <c r="AA134" s="41">
        <v>4.3795386978303092</v>
      </c>
    </row>
    <row r="135" spans="22:27">
      <c r="V135">
        <f t="shared" si="3"/>
        <v>1979</v>
      </c>
      <c r="W135" s="41">
        <v>17.175644543956835</v>
      </c>
      <c r="X135" s="41">
        <v>0.32168440366555817</v>
      </c>
      <c r="Y135" s="41">
        <v>44.671622353500865</v>
      </c>
      <c r="Z135" s="41">
        <v>33.088894666864988</v>
      </c>
      <c r="AA135" s="41">
        <v>4.7421994484177494</v>
      </c>
    </row>
    <row r="136" spans="22:27">
      <c r="V136">
        <f t="shared" ref="V136:V199" si="4">V135+1</f>
        <v>1980</v>
      </c>
      <c r="W136" s="41">
        <v>16.767407870015639</v>
      </c>
      <c r="X136" s="41">
        <v>0.35087765334005083</v>
      </c>
      <c r="Y136" s="41">
        <v>42.53047820473796</v>
      </c>
      <c r="Z136" s="41">
        <v>35.754271059656631</v>
      </c>
      <c r="AA136" s="41">
        <v>4.5969870792354612</v>
      </c>
    </row>
    <row r="137" spans="22:27">
      <c r="V137">
        <f t="shared" si="4"/>
        <v>1981</v>
      </c>
      <c r="W137" s="41">
        <v>17.534483250281429</v>
      </c>
      <c r="X137" s="41">
        <v>0.3501397073501048</v>
      </c>
      <c r="Y137" s="41">
        <v>42.742369507269622</v>
      </c>
      <c r="Z137" s="41">
        <v>34.754064820770381</v>
      </c>
      <c r="AA137" s="41">
        <v>4.6189427143284565</v>
      </c>
    </row>
    <row r="138" spans="22:27">
      <c r="V138">
        <f t="shared" si="4"/>
        <v>1982</v>
      </c>
      <c r="W138" s="41">
        <v>17.715124319775612</v>
      </c>
      <c r="X138" s="41">
        <v>0.37101607080641619</v>
      </c>
      <c r="Y138" s="41">
        <v>42.312562839292617</v>
      </c>
      <c r="Z138" s="41">
        <v>34.804879686564902</v>
      </c>
      <c r="AA138" s="41">
        <v>4.7964396927055439</v>
      </c>
    </row>
    <row r="139" spans="22:27">
      <c r="V139">
        <f t="shared" si="4"/>
        <v>1983</v>
      </c>
      <c r="W139" s="41">
        <v>17.331279184506123</v>
      </c>
      <c r="X139" s="41">
        <v>0.35572094520886843</v>
      </c>
      <c r="Y139" s="41">
        <v>40.84092938932676</v>
      </c>
      <c r="Z139" s="41">
        <v>36.771137911098641</v>
      </c>
      <c r="AA139" s="41">
        <v>4.7009325698596172</v>
      </c>
    </row>
    <row r="140" spans="22:27">
      <c r="V140">
        <f t="shared" si="4"/>
        <v>1984</v>
      </c>
      <c r="W140" s="41">
        <v>16.870057904896338</v>
      </c>
      <c r="X140" s="41">
        <v>0.3464934220636437</v>
      </c>
      <c r="Y140" s="41">
        <v>40.651075411277802</v>
      </c>
      <c r="Z140" s="41">
        <v>37.701528285368745</v>
      </c>
      <c r="AA140" s="41">
        <v>4.4308449763934625</v>
      </c>
    </row>
    <row r="141" spans="22:27">
      <c r="V141">
        <f t="shared" si="4"/>
        <v>1985</v>
      </c>
      <c r="W141" s="41">
        <v>17.188982221363897</v>
      </c>
      <c r="X141" s="41">
        <v>0.35376258623374673</v>
      </c>
      <c r="Y141" s="41">
        <v>42.201936802887893</v>
      </c>
      <c r="Z141" s="41">
        <v>35.812752067262274</v>
      </c>
      <c r="AA141" s="41">
        <v>4.4425663222522003</v>
      </c>
    </row>
    <row r="142" spans="22:27">
      <c r="V142">
        <f t="shared" si="4"/>
        <v>1986</v>
      </c>
      <c r="W142" s="41">
        <v>16.227972789212838</v>
      </c>
      <c r="X142" s="41">
        <v>0.37098042530596065</v>
      </c>
      <c r="Y142" s="41">
        <v>40.643251007665462</v>
      </c>
      <c r="Z142" s="41">
        <v>38.569681557276461</v>
      </c>
      <c r="AA142" s="41">
        <v>4.1881142205392914</v>
      </c>
    </row>
    <row r="143" spans="22:27">
      <c r="V143">
        <f t="shared" si="4"/>
        <v>1987</v>
      </c>
      <c r="W143" s="41">
        <v>15.808624072744676</v>
      </c>
      <c r="X143" s="41">
        <v>0.35018904044029675</v>
      </c>
      <c r="Y143" s="41">
        <v>40.141277817659734</v>
      </c>
      <c r="Z143" s="41">
        <v>39.450203397942097</v>
      </c>
      <c r="AA143" s="41">
        <v>4.2497056712132091</v>
      </c>
    </row>
    <row r="144" spans="22:27">
      <c r="V144">
        <f t="shared" si="4"/>
        <v>1988</v>
      </c>
      <c r="W144" s="41">
        <v>15.73868326299494</v>
      </c>
      <c r="X144" s="41">
        <v>0.34339116740361847</v>
      </c>
      <c r="Y144" s="41">
        <v>41.019299794312296</v>
      </c>
      <c r="Z144" s="41">
        <v>38.850988902066668</v>
      </c>
      <c r="AA144" s="41">
        <v>4.0476557315435029</v>
      </c>
    </row>
    <row r="145" spans="22:27">
      <c r="V145">
        <f t="shared" si="4"/>
        <v>1989</v>
      </c>
      <c r="W145" s="41">
        <v>16.466652152817169</v>
      </c>
      <c r="X145" s="41">
        <v>0.38049065272295762</v>
      </c>
      <c r="Y145" s="41">
        <v>43.365488343849364</v>
      </c>
      <c r="Z145" s="41">
        <v>35.517114464482887</v>
      </c>
      <c r="AA145" s="41">
        <v>4.2702348607695537</v>
      </c>
    </row>
    <row r="146" spans="22:27">
      <c r="V146">
        <f t="shared" si="4"/>
        <v>1990</v>
      </c>
      <c r="W146" s="41">
        <v>16.000082695341906</v>
      </c>
      <c r="X146" s="41">
        <v>0.37211024416739419</v>
      </c>
      <c r="Y146" s="41">
        <v>42.089053486031538</v>
      </c>
      <c r="Z146" s="41">
        <v>37.294678272832606</v>
      </c>
      <c r="AA146" s="41">
        <v>4.2440753016265615</v>
      </c>
    </row>
    <row r="147" spans="22:27">
      <c r="V147">
        <f t="shared" si="4"/>
        <v>1991</v>
      </c>
      <c r="W147" s="41">
        <v>16.9518363012007</v>
      </c>
      <c r="X147" s="41">
        <v>0.42718031179227167</v>
      </c>
      <c r="Y147" s="41">
        <v>45.787564973510989</v>
      </c>
      <c r="Z147" s="41">
        <v>32.389534455048462</v>
      </c>
      <c r="AA147" s="41">
        <v>4.4438436679206426</v>
      </c>
    </row>
    <row r="148" spans="22:27">
      <c r="V148">
        <f t="shared" si="4"/>
        <v>1992</v>
      </c>
      <c r="W148" s="41">
        <v>17.231263915192436</v>
      </c>
      <c r="X148" s="41">
        <v>0.4873349718824474</v>
      </c>
      <c r="Y148" s="41">
        <v>46.235324901730593</v>
      </c>
      <c r="Z148" s="41">
        <v>31.23667054671337</v>
      </c>
      <c r="AA148" s="41">
        <v>4.8094056644811509</v>
      </c>
    </row>
    <row r="149" spans="22:27">
      <c r="V149">
        <f t="shared" si="4"/>
        <v>1993</v>
      </c>
      <c r="W149" s="41">
        <v>18.34356399411725</v>
      </c>
      <c r="X149" s="41">
        <v>0.61247769241125583</v>
      </c>
      <c r="Y149" s="41">
        <v>49.82583726160491</v>
      </c>
      <c r="Z149" s="41">
        <v>26.342278844803484</v>
      </c>
      <c r="AA149" s="41">
        <v>4.8758645341880751</v>
      </c>
    </row>
    <row r="150" spans="22:27">
      <c r="V150">
        <f t="shared" si="4"/>
        <v>1994</v>
      </c>
      <c r="W150" s="41">
        <v>18.598724391355102</v>
      </c>
      <c r="X150" s="41">
        <v>0.8700020566936667</v>
      </c>
      <c r="Y150" s="41">
        <v>52.146837380648137</v>
      </c>
      <c r="Z150" s="41">
        <v>23.254922938187526</v>
      </c>
      <c r="AA150" s="41">
        <v>5.1295132331155653</v>
      </c>
    </row>
    <row r="151" spans="22:27">
      <c r="V151">
        <f t="shared" si="4"/>
        <v>1995</v>
      </c>
      <c r="W151" s="41">
        <v>18.381305764680281</v>
      </c>
      <c r="X151" s="41">
        <v>1.0991558798710452</v>
      </c>
      <c r="Y151" s="41">
        <v>53.322351415850143</v>
      </c>
      <c r="Z151" s="41">
        <v>21.984426061669527</v>
      </c>
      <c r="AA151" s="41">
        <v>5.212737922415875</v>
      </c>
    </row>
    <row r="152" spans="22:27">
      <c r="V152">
        <f t="shared" si="4"/>
        <v>1996</v>
      </c>
      <c r="W152" s="41">
        <v>18.632904274240513</v>
      </c>
      <c r="X152" s="41">
        <v>1.3327669166168814</v>
      </c>
      <c r="Y152" s="41">
        <v>55.800445488003405</v>
      </c>
      <c r="Z152" s="41">
        <v>18.864855687366234</v>
      </c>
      <c r="AA152" s="41">
        <v>5.3690511821397884</v>
      </c>
    </row>
    <row r="153" spans="22:27">
      <c r="V153">
        <f t="shared" si="4"/>
        <v>1997</v>
      </c>
      <c r="W153" s="41">
        <v>18.581179000291741</v>
      </c>
      <c r="X153" s="41">
        <v>1.5293031968638171</v>
      </c>
      <c r="Y153" s="41">
        <v>57.360244589518231</v>
      </c>
      <c r="Z153" s="41">
        <v>16.920186202527852</v>
      </c>
      <c r="AA153" s="41">
        <v>5.6090870107983566</v>
      </c>
    </row>
    <row r="154" spans="22:27">
      <c r="V154">
        <f t="shared" si="4"/>
        <v>1998</v>
      </c>
      <c r="W154" s="41">
        <v>18.327130047296588</v>
      </c>
      <c r="X154" s="41">
        <v>1.7315517857423226</v>
      </c>
      <c r="Y154" s="41">
        <v>57.057496682673261</v>
      </c>
      <c r="Z154" s="41">
        <v>17.294679003141528</v>
      </c>
      <c r="AA154" s="41">
        <v>5.5891186924998681</v>
      </c>
    </row>
    <row r="155" spans="22:27">
      <c r="V155">
        <f t="shared" si="4"/>
        <v>1999</v>
      </c>
      <c r="W155" s="41">
        <v>18.387201691852596</v>
      </c>
      <c r="X155" s="41">
        <v>1.9125164132609001</v>
      </c>
      <c r="Y155" s="41">
        <v>57.791206406693185</v>
      </c>
      <c r="Z155" s="41">
        <v>16.480750392299289</v>
      </c>
      <c r="AA155" s="41">
        <v>5.4283492596936709</v>
      </c>
    </row>
    <row r="156" spans="22:27">
      <c r="V156">
        <f t="shared" si="4"/>
        <v>2000</v>
      </c>
      <c r="W156" s="41">
        <v>17.859140853197854</v>
      </c>
      <c r="X156" s="41">
        <v>2.4062535321867728</v>
      </c>
      <c r="Y156" s="41">
        <v>58.3334146355973</v>
      </c>
      <c r="Z156" s="41">
        <v>16.113624871354038</v>
      </c>
      <c r="AA156" s="41">
        <v>5.2875899034486036</v>
      </c>
    </row>
    <row r="157" spans="22:27">
      <c r="V157">
        <f t="shared" si="4"/>
        <v>2001</v>
      </c>
      <c r="W157" s="41">
        <v>17.93964690550542</v>
      </c>
      <c r="X157" s="41">
        <v>2.6394371445270166</v>
      </c>
      <c r="Y157" s="41">
        <v>59.346894345910798</v>
      </c>
      <c r="Z157" s="41">
        <v>14.786706752639034</v>
      </c>
      <c r="AA157" s="41">
        <v>5.2873384944495614</v>
      </c>
    </row>
    <row r="158" spans="22:27">
      <c r="V158">
        <f t="shared" si="4"/>
        <v>2002</v>
      </c>
      <c r="W158" s="41">
        <v>18.018447885769195</v>
      </c>
      <c r="X158" s="41">
        <v>2.896877292140283</v>
      </c>
      <c r="Y158" s="41">
        <v>59.445575726847309</v>
      </c>
      <c r="Z158" s="41">
        <v>14.349988700240788</v>
      </c>
      <c r="AA158" s="41">
        <v>5.2891103950024254</v>
      </c>
    </row>
    <row r="159" spans="22:27">
      <c r="V159">
        <f t="shared" si="4"/>
        <v>2003</v>
      </c>
      <c r="W159" s="41">
        <v>17.551147808087091</v>
      </c>
      <c r="X159" s="41">
        <v>3.038426194786231</v>
      </c>
      <c r="Y159" s="41">
        <v>60.080274257155985</v>
      </c>
      <c r="Z159" s="41">
        <v>14.200342458766904</v>
      </c>
      <c r="AA159" s="41">
        <v>5.1297866138244714</v>
      </c>
    </row>
    <row r="160" spans="22:27">
      <c r="V160">
        <f t="shared" si="4"/>
        <v>2004</v>
      </c>
      <c r="W160" s="41">
        <v>17.167533781469505</v>
      </c>
      <c r="X160" s="41">
        <v>3.2439300500069388</v>
      </c>
      <c r="Y160" s="41">
        <v>61.339165426885714</v>
      </c>
      <c r="Z160" s="41">
        <v>13.250104071341124</v>
      </c>
      <c r="AA160" s="41">
        <v>4.9992886262758622</v>
      </c>
    </row>
    <row r="161" spans="22:27">
      <c r="V161">
        <f t="shared" si="4"/>
        <v>2005</v>
      </c>
      <c r="W161" s="41">
        <v>16.877382906472821</v>
      </c>
      <c r="X161" s="41">
        <v>3.4127128874529933</v>
      </c>
      <c r="Y161" s="41">
        <v>62.860117419209146</v>
      </c>
      <c r="Z161" s="41">
        <v>11.878902755703777</v>
      </c>
      <c r="AA161" s="41">
        <v>4.9708840311612521</v>
      </c>
    </row>
    <row r="162" spans="22:27">
      <c r="V162">
        <f t="shared" si="4"/>
        <v>2006</v>
      </c>
      <c r="W162" s="41">
        <v>16.873399733580126</v>
      </c>
      <c r="X162" s="41">
        <v>3.5300421231418913</v>
      </c>
      <c r="Y162" s="41">
        <v>62.917636444883065</v>
      </c>
      <c r="Z162" s="41">
        <v>11.80993970609102</v>
      </c>
      <c r="AA162" s="41">
        <v>4.8689819923038966</v>
      </c>
    </row>
    <row r="163" spans="22:27">
      <c r="V163">
        <f t="shared" si="4"/>
        <v>2007</v>
      </c>
      <c r="W163" s="41">
        <v>16.846060401186975</v>
      </c>
      <c r="X163" s="41">
        <v>3.7936414895140524</v>
      </c>
      <c r="Y163" s="41">
        <v>62.801656236782243</v>
      </c>
      <c r="Z163" s="41">
        <v>11.753290492541439</v>
      </c>
      <c r="AA163" s="41">
        <v>4.8053513799752876</v>
      </c>
    </row>
    <row r="164" spans="22:27">
      <c r="V164">
        <f t="shared" si="4"/>
        <v>2008</v>
      </c>
      <c r="W164" s="41">
        <v>16.837734611937236</v>
      </c>
      <c r="X164" s="41">
        <v>4.0358371804900681</v>
      </c>
      <c r="Y164" s="41">
        <v>62.757696929188313</v>
      </c>
      <c r="Z164" s="41">
        <v>11.614997520709819</v>
      </c>
      <c r="AA164" s="41">
        <v>4.7537337576745671</v>
      </c>
    </row>
    <row r="165" spans="22:27">
      <c r="V165">
        <f t="shared" si="4"/>
        <v>2009</v>
      </c>
      <c r="W165" s="41">
        <v>16.828342241561586</v>
      </c>
      <c r="X165" s="41">
        <v>4.294185394409979</v>
      </c>
      <c r="Y165" s="41">
        <v>62.708245444222278</v>
      </c>
      <c r="Z165" s="41">
        <v>11.470743200083849</v>
      </c>
      <c r="AA165" s="41">
        <v>4.6985039144438501</v>
      </c>
    </row>
    <row r="166" spans="22:27">
      <c r="V166">
        <f t="shared" si="4"/>
        <v>2010</v>
      </c>
      <c r="W166" s="41">
        <v>16.840080452853737</v>
      </c>
      <c r="X166" s="41">
        <v>4.5436998761529086</v>
      </c>
      <c r="Y166" s="41">
        <v>62.737347061576521</v>
      </c>
      <c r="Z166" s="41">
        <v>11.231999987265082</v>
      </c>
      <c r="AA166" s="41">
        <v>4.646872622151756</v>
      </c>
    </row>
    <row r="167" spans="22:27">
      <c r="V167">
        <f t="shared" si="4"/>
        <v>2011</v>
      </c>
      <c r="W167" s="41">
        <v>16.962182781114315</v>
      </c>
      <c r="X167" s="41">
        <v>4.6076203243713278</v>
      </c>
      <c r="Y167" s="41">
        <v>63.178522666819383</v>
      </c>
      <c r="Z167" s="41">
        <v>10.728400811834124</v>
      </c>
      <c r="AA167" s="41">
        <v>4.5232734158608414</v>
      </c>
    </row>
    <row r="168" spans="22:27">
      <c r="V168">
        <f t="shared" si="4"/>
        <v>2012</v>
      </c>
      <c r="W168" s="41">
        <v>17.090108372062119</v>
      </c>
      <c r="X168" s="41">
        <v>4.674717227984182</v>
      </c>
      <c r="Y168" s="41">
        <v>63.639338812954392</v>
      </c>
      <c r="Z168" s="41">
        <v>10.202809947848216</v>
      </c>
      <c r="AA168" s="41">
        <v>4.3930256391510945</v>
      </c>
    </row>
    <row r="169" spans="22:27">
      <c r="V169">
        <f t="shared" si="4"/>
        <v>2013</v>
      </c>
      <c r="W169" s="41">
        <v>17.211940105121712</v>
      </c>
      <c r="X169" s="41">
        <v>4.7387241007372367</v>
      </c>
      <c r="Y169" s="41">
        <v>64.076737287678085</v>
      </c>
      <c r="Z169" s="41">
        <v>9.7041371429933054</v>
      </c>
      <c r="AA169" s="41">
        <v>4.268442747312851</v>
      </c>
    </row>
    <row r="170" spans="22:27">
      <c r="V170">
        <f t="shared" si="4"/>
        <v>2014</v>
      </c>
      <c r="W170" s="41">
        <v>17.317852939298</v>
      </c>
      <c r="X170" s="41">
        <v>4.794445306155966</v>
      </c>
      <c r="Y170" s="41">
        <v>64.455762264942834</v>
      </c>
      <c r="Z170" s="41">
        <v>9.2721051815220648</v>
      </c>
      <c r="AA170" s="41">
        <v>4.1598343080811304</v>
      </c>
    </row>
    <row r="171" spans="22:27">
      <c r="V171">
        <f t="shared" si="4"/>
        <v>2015</v>
      </c>
      <c r="W171" s="41">
        <v>17.45210965718093</v>
      </c>
      <c r="X171" s="41">
        <v>4.8594914991757934</v>
      </c>
      <c r="Y171" s="41">
        <v>64.938056661193414</v>
      </c>
      <c r="Z171" s="41">
        <v>8.6999105515226454</v>
      </c>
      <c r="AA171" s="41">
        <v>4.0504316309272133</v>
      </c>
    </row>
    <row r="172" spans="22:27">
      <c r="V172">
        <f t="shared" si="4"/>
        <v>2016</v>
      </c>
      <c r="W172" s="41">
        <v>17.455205121950062</v>
      </c>
      <c r="X172" s="41">
        <v>4.8603597971044428</v>
      </c>
      <c r="Y172" s="41">
        <v>64.931804315187165</v>
      </c>
      <c r="Z172" s="41">
        <v>8.7014540567624223</v>
      </c>
      <c r="AA172" s="41">
        <v>4.0511591714343984</v>
      </c>
    </row>
    <row r="173" spans="22:27">
      <c r="V173">
        <f t="shared" si="4"/>
        <v>2017</v>
      </c>
      <c r="W173" s="41">
        <v>17.458098464407502</v>
      </c>
      <c r="X173" s="41">
        <v>4.8611555163353293</v>
      </c>
      <c r="Y173" s="41">
        <v>64.926029753558907</v>
      </c>
      <c r="Z173" s="41">
        <v>8.7028858177230415</v>
      </c>
      <c r="AA173" s="41">
        <v>4.0518304479752221</v>
      </c>
    </row>
    <row r="174" spans="22:27">
      <c r="V174">
        <f t="shared" si="4"/>
        <v>2018</v>
      </c>
      <c r="W174" s="41">
        <v>17.461315182310873</v>
      </c>
      <c r="X174" s="41">
        <v>4.8620574165916768</v>
      </c>
      <c r="Y174" s="41">
        <v>64.919551817695904</v>
      </c>
      <c r="Z174" s="41">
        <v>8.7045068573787017</v>
      </c>
      <c r="AA174" s="41">
        <v>4.052568726022856</v>
      </c>
    </row>
    <row r="175" spans="22:27">
      <c r="V175">
        <f t="shared" si="4"/>
        <v>2019</v>
      </c>
      <c r="W175" s="41">
        <v>17.464610924849662</v>
      </c>
      <c r="X175" s="41">
        <v>4.8629764702775944</v>
      </c>
      <c r="Y175" s="41">
        <v>64.912949044481266</v>
      </c>
      <c r="Z175" s="41">
        <v>8.7061417675365274</v>
      </c>
      <c r="AA175" s="41">
        <v>4.0533383994527794</v>
      </c>
    </row>
    <row r="176" spans="22:27">
      <c r="V176">
        <f t="shared" si="4"/>
        <v>2020</v>
      </c>
      <c r="W176" s="41">
        <v>17.467648388757766</v>
      </c>
      <c r="X176" s="41">
        <v>4.8638174247829946</v>
      </c>
      <c r="Y176" s="41">
        <v>64.906833109858269</v>
      </c>
      <c r="Z176" s="41">
        <v>8.7076540867187848</v>
      </c>
      <c r="AA176" s="41">
        <v>4.0540469898821989</v>
      </c>
    </row>
    <row r="177" spans="22:27">
      <c r="V177">
        <f t="shared" si="4"/>
        <v>2021</v>
      </c>
      <c r="W177" s="41">
        <v>17.471042502209368</v>
      </c>
      <c r="X177" s="41">
        <v>4.8647595332186651</v>
      </c>
      <c r="Y177" s="41">
        <v>64.900006102603172</v>
      </c>
      <c r="Z177" s="41">
        <v>8.7093510930924669</v>
      </c>
      <c r="AA177" s="41">
        <v>4.0548246244235218</v>
      </c>
    </row>
    <row r="178" spans="22:27">
      <c r="V178">
        <f t="shared" si="4"/>
        <v>2022</v>
      </c>
      <c r="W178" s="41">
        <v>17.474473163603978</v>
      </c>
      <c r="X178" s="41">
        <v>4.865720261784241</v>
      </c>
      <c r="Y178" s="41">
        <v>64.893108492346542</v>
      </c>
      <c r="Z178" s="41">
        <v>8.7110533695424053</v>
      </c>
      <c r="AA178" s="41">
        <v>4.0556287522155188</v>
      </c>
    </row>
    <row r="179" spans="22:27">
      <c r="V179">
        <f t="shared" si="4"/>
        <v>2023</v>
      </c>
      <c r="W179" s="41">
        <v>17.477630693901073</v>
      </c>
      <c r="X179" s="41">
        <v>4.8665898091188344</v>
      </c>
      <c r="Y179" s="41">
        <v>64.886768864668269</v>
      </c>
      <c r="Z179" s="41">
        <v>8.7126318612975062</v>
      </c>
      <c r="AA179" s="41">
        <v>4.0563629740395681</v>
      </c>
    </row>
    <row r="180" spans="22:27">
      <c r="V180">
        <f t="shared" si="4"/>
        <v>2024</v>
      </c>
      <c r="W180" s="41">
        <v>17.481154412055304</v>
      </c>
      <c r="X180" s="41">
        <v>4.8675720296905585</v>
      </c>
      <c r="Y180" s="41">
        <v>64.879715809924065</v>
      </c>
      <c r="Z180" s="41">
        <v>8.7143885675384922</v>
      </c>
      <c r="AA180" s="41">
        <v>4.0571848018106627</v>
      </c>
    </row>
    <row r="181" spans="22:27">
      <c r="V181">
        <f t="shared" si="4"/>
        <v>2025</v>
      </c>
      <c r="W181" s="41">
        <v>17.484699167319491</v>
      </c>
      <c r="X181" s="41">
        <v>4.8685619457745597</v>
      </c>
      <c r="Y181" s="41">
        <v>64.872563880300433</v>
      </c>
      <c r="Z181" s="41">
        <v>8.7161515914256622</v>
      </c>
      <c r="AA181" s="41">
        <v>4.058007963695192</v>
      </c>
    </row>
    <row r="182" spans="22:27">
      <c r="V182">
        <f t="shared" si="4"/>
        <v>2026</v>
      </c>
      <c r="W182" s="41">
        <v>17.487949436820617</v>
      </c>
      <c r="X182" s="41">
        <v>4.8694727263784365</v>
      </c>
      <c r="Y182" s="41">
        <v>64.86602970832719</v>
      </c>
      <c r="Z182" s="41">
        <v>8.7177831882347139</v>
      </c>
      <c r="AA182" s="41">
        <v>4.058764940239044</v>
      </c>
    </row>
    <row r="183" spans="22:27">
      <c r="V183">
        <f t="shared" si="4"/>
        <v>2027</v>
      </c>
      <c r="W183" s="41">
        <v>17.491554787209978</v>
      </c>
      <c r="X183" s="41">
        <v>4.870470058771101</v>
      </c>
      <c r="Y183" s="41">
        <v>64.858791029429568</v>
      </c>
      <c r="Z183" s="41">
        <v>8.7195828682302281</v>
      </c>
      <c r="AA183" s="41">
        <v>4.0596012563591266</v>
      </c>
    </row>
    <row r="184" spans="22:27">
      <c r="V184">
        <f t="shared" si="4"/>
        <v>2028</v>
      </c>
      <c r="W184" s="41">
        <v>17.495177610130863</v>
      </c>
      <c r="X184" s="41">
        <v>4.8714875268244011</v>
      </c>
      <c r="Y184" s="41">
        <v>64.851501999312546</v>
      </c>
      <c r="Z184" s="41">
        <v>8.7213912309851054</v>
      </c>
      <c r="AA184" s="41">
        <v>4.0604416327470885</v>
      </c>
    </row>
    <row r="185" spans="22:27">
      <c r="V185">
        <f t="shared" si="4"/>
        <v>2029</v>
      </c>
      <c r="W185" s="41">
        <v>17.498502210741481</v>
      </c>
      <c r="X185" s="41">
        <v>4.8723995422955575</v>
      </c>
      <c r="Y185" s="41">
        <v>64.844864105954741</v>
      </c>
      <c r="Z185" s="41">
        <v>8.7230369587719796</v>
      </c>
      <c r="AA185" s="41">
        <v>4.061197182236242</v>
      </c>
    </row>
    <row r="186" spans="22:27">
      <c r="V186">
        <f t="shared" si="4"/>
        <v>2030</v>
      </c>
      <c r="W186" s="41">
        <v>17.502168108088362</v>
      </c>
      <c r="X186" s="41">
        <v>4.8734289390453833</v>
      </c>
      <c r="Y186" s="41">
        <v>64.837488479224575</v>
      </c>
      <c r="Z186" s="41">
        <v>8.7248668205125206</v>
      </c>
      <c r="AA186" s="41">
        <v>4.0620626859465556</v>
      </c>
    </row>
    <row r="187" spans="22:27">
      <c r="V187">
        <f t="shared" si="4"/>
        <v>2031</v>
      </c>
      <c r="W187" s="41">
        <v>17.505833780055749</v>
      </c>
      <c r="X187" s="41">
        <v>4.8744540373527796</v>
      </c>
      <c r="Y187" s="41">
        <v>64.830105999500873</v>
      </c>
      <c r="Z187" s="41">
        <v>8.7266865561810913</v>
      </c>
      <c r="AA187" s="41">
        <v>4.062904547671879</v>
      </c>
    </row>
    <row r="188" spans="22:27">
      <c r="V188">
        <f t="shared" si="4"/>
        <v>2032</v>
      </c>
      <c r="W188" s="41">
        <v>17.509162594024613</v>
      </c>
      <c r="X188" s="41">
        <v>4.8753755654179036</v>
      </c>
      <c r="Y188" s="41">
        <v>64.823426602242336</v>
      </c>
      <c r="Z188" s="41">
        <v>8.7283603323076324</v>
      </c>
      <c r="AA188" s="41">
        <v>4.0636749060075195</v>
      </c>
    </row>
    <row r="189" spans="22:27">
      <c r="V189">
        <f t="shared" si="4"/>
        <v>2033</v>
      </c>
      <c r="W189" s="41">
        <v>17.512828451046353</v>
      </c>
      <c r="X189" s="41">
        <v>4.8763965146840231</v>
      </c>
      <c r="Y189" s="41">
        <v>64.816074088220176</v>
      </c>
      <c r="Z189" s="41">
        <v>8.7301725745016387</v>
      </c>
      <c r="AA189" s="41">
        <v>4.0645283715478007</v>
      </c>
    </row>
    <row r="190" spans="22:27">
      <c r="V190">
        <f t="shared" si="4"/>
        <v>2034</v>
      </c>
      <c r="W190" s="41">
        <v>17.516464598773211</v>
      </c>
      <c r="X190" s="41">
        <v>4.8774134295253697</v>
      </c>
      <c r="Y190" s="41">
        <v>64.808765984731593</v>
      </c>
      <c r="Z190" s="41">
        <v>8.731992712865889</v>
      </c>
      <c r="AA190" s="41">
        <v>4.0653784898688112</v>
      </c>
    </row>
    <row r="191" spans="22:27">
      <c r="V191">
        <f t="shared" si="4"/>
        <v>2035</v>
      </c>
      <c r="W191" s="41">
        <v>17.519765599083737</v>
      </c>
      <c r="X191" s="41">
        <v>4.8783271621308613</v>
      </c>
      <c r="Y191" s="41">
        <v>64.802127332969363</v>
      </c>
      <c r="Z191" s="41">
        <v>8.7336375141564329</v>
      </c>
      <c r="AA191" s="41">
        <v>4.0661423916596151</v>
      </c>
    </row>
    <row r="192" spans="22:27">
      <c r="V192">
        <f t="shared" si="4"/>
        <v>2036</v>
      </c>
      <c r="W192" s="41">
        <v>17.523379800086591</v>
      </c>
      <c r="X192" s="41">
        <v>4.8793321982566429</v>
      </c>
      <c r="Y192" s="41">
        <v>64.794872276177514</v>
      </c>
      <c r="Z192" s="41">
        <v>8.7354336867908398</v>
      </c>
      <c r="AA192" s="41">
        <v>4.066982038688411</v>
      </c>
    </row>
    <row r="193" spans="22:27">
      <c r="V193">
        <f t="shared" si="4"/>
        <v>2037</v>
      </c>
      <c r="W193" s="41">
        <v>17.526973658687979</v>
      </c>
      <c r="X193" s="41">
        <v>4.8803351825270598</v>
      </c>
      <c r="Y193" s="41">
        <v>64.787663420879085</v>
      </c>
      <c r="Z193" s="41">
        <v>8.7372308647243671</v>
      </c>
      <c r="AA193" s="41">
        <v>4.0678123908911044</v>
      </c>
    </row>
    <row r="194" spans="22:27">
      <c r="V194">
        <f t="shared" si="4"/>
        <v>2038</v>
      </c>
      <c r="W194" s="41">
        <v>17.530203483507531</v>
      </c>
      <c r="X194" s="41">
        <v>4.8812270003894191</v>
      </c>
      <c r="Y194" s="41">
        <v>64.781166476127325</v>
      </c>
      <c r="Z194" s="41">
        <v>8.7388432828234652</v>
      </c>
      <c r="AA194" s="41">
        <v>4.0685597571522631</v>
      </c>
    </row>
    <row r="195" spans="22:27">
      <c r="V195">
        <f t="shared" si="4"/>
        <v>2039</v>
      </c>
      <c r="W195" s="41">
        <v>17.533723613865213</v>
      </c>
      <c r="X195" s="41">
        <v>4.8822138402878679</v>
      </c>
      <c r="Y195" s="41">
        <v>64.77407426688309</v>
      </c>
      <c r="Z195" s="41">
        <v>8.7405959586876847</v>
      </c>
      <c r="AA195" s="41">
        <v>4.0693765449918988</v>
      </c>
    </row>
    <row r="196" spans="22:27">
      <c r="V196">
        <f t="shared" si="4"/>
        <v>2040</v>
      </c>
      <c r="W196" s="41">
        <v>17.537224700526316</v>
      </c>
      <c r="X196" s="41">
        <v>4.883182263428604</v>
      </c>
      <c r="Y196" s="41">
        <v>64.767047373650271</v>
      </c>
      <c r="Z196" s="41">
        <v>8.7423490120687202</v>
      </c>
      <c r="AA196" s="41">
        <v>4.0701966503260953</v>
      </c>
    </row>
    <row r="197" spans="22:27">
      <c r="V197">
        <f t="shared" si="4"/>
        <v>2041</v>
      </c>
      <c r="W197" s="41">
        <v>17.540368054545748</v>
      </c>
      <c r="X197" s="41">
        <v>4.8840579710144922</v>
      </c>
      <c r="Y197" s="41">
        <v>64.76073223143166</v>
      </c>
      <c r="Z197" s="41">
        <v>8.7439128819091021</v>
      </c>
      <c r="AA197" s="41">
        <v>4.0709288610989933</v>
      </c>
    </row>
    <row r="198" spans="22:27">
      <c r="V198">
        <f t="shared" si="4"/>
        <v>2042</v>
      </c>
      <c r="W198" s="41">
        <v>17.5437786572382</v>
      </c>
      <c r="X198" s="41">
        <v>4.8850194674947298</v>
      </c>
      <c r="Y198" s="41">
        <v>64.753886804145282</v>
      </c>
      <c r="Z198" s="41">
        <v>8.7456112090185769</v>
      </c>
      <c r="AA198" s="41">
        <v>4.0717202910620056</v>
      </c>
    </row>
    <row r="199" spans="22:27">
      <c r="V199">
        <f t="shared" si="4"/>
        <v>2043</v>
      </c>
      <c r="W199" s="41">
        <v>17.547136012662289</v>
      </c>
      <c r="X199" s="41">
        <v>4.8859498320963359</v>
      </c>
      <c r="Y199" s="41">
        <v>64.747148578700831</v>
      </c>
      <c r="Z199" s="41">
        <v>8.7472829283682323</v>
      </c>
      <c r="AA199" s="41">
        <v>4.0724826481723095</v>
      </c>
    </row>
    <row r="200" spans="22:27">
      <c r="V200">
        <f t="shared" ref="V200:V256" si="5">V199+1</f>
        <v>2044</v>
      </c>
      <c r="W200" s="41">
        <v>17.550133527019511</v>
      </c>
      <c r="X200" s="41">
        <v>4.8867850770888754</v>
      </c>
      <c r="Y200" s="41">
        <v>64.74114361865098</v>
      </c>
      <c r="Z200" s="41">
        <v>8.7487738310466057</v>
      </c>
      <c r="AA200" s="41">
        <v>4.0731809203273226</v>
      </c>
    </row>
    <row r="201" spans="22:27">
      <c r="V201">
        <f t="shared" si="5"/>
        <v>2045</v>
      </c>
      <c r="W201" s="41">
        <v>17.553365884735147</v>
      </c>
      <c r="X201" s="41">
        <v>4.8876852263552344</v>
      </c>
      <c r="Y201" s="41">
        <v>64.734622468344256</v>
      </c>
      <c r="Z201" s="41">
        <v>8.7503916912736894</v>
      </c>
      <c r="AA201" s="41">
        <v>4.0739347292916666</v>
      </c>
    </row>
    <row r="202" spans="22:27">
      <c r="V202">
        <f t="shared" si="5"/>
        <v>2046</v>
      </c>
      <c r="W202" s="41">
        <v>17.556545978951622</v>
      </c>
      <c r="X202" s="41">
        <v>4.88857559771336</v>
      </c>
      <c r="Y202" s="41">
        <v>64.728242426473983</v>
      </c>
      <c r="Z202" s="41">
        <v>8.7519762392797151</v>
      </c>
      <c r="AA202" s="41">
        <v>4.0746774598702382</v>
      </c>
    </row>
    <row r="203" spans="22:27">
      <c r="V203">
        <f t="shared" si="5"/>
        <v>2047</v>
      </c>
      <c r="W203" s="41">
        <v>17.559357799893078</v>
      </c>
      <c r="X203" s="41">
        <v>4.8893579013098698</v>
      </c>
      <c r="Y203" s="41">
        <v>64.722567119806556</v>
      </c>
      <c r="Z203" s="41">
        <v>8.7533739193678546</v>
      </c>
      <c r="AA203" s="41">
        <v>4.0753251494811087</v>
      </c>
    </row>
    <row r="204" spans="22:27">
      <c r="V204">
        <f t="shared" si="5"/>
        <v>2048</v>
      </c>
      <c r="W204" s="41">
        <v>17.562391557773854</v>
      </c>
      <c r="X204" s="41">
        <v>4.8901892975303509</v>
      </c>
      <c r="Y204" s="41">
        <v>64.716481063000444</v>
      </c>
      <c r="Z204" s="41">
        <v>8.7548853582880977</v>
      </c>
      <c r="AA204" s="41">
        <v>4.0760341426017366</v>
      </c>
    </row>
    <row r="205" spans="22:27">
      <c r="V205">
        <f t="shared" si="5"/>
        <v>2049</v>
      </c>
      <c r="W205" s="41">
        <v>17.565356001615385</v>
      </c>
      <c r="X205" s="41">
        <v>4.8910197579327512</v>
      </c>
      <c r="Y205" s="41">
        <v>64.710572887148018</v>
      </c>
      <c r="Z205" s="41">
        <v>8.7563621962737432</v>
      </c>
      <c r="AA205" s="41">
        <v>4.0767273097006793</v>
      </c>
    </row>
    <row r="206" spans="22:27">
      <c r="V206">
        <f t="shared" si="5"/>
        <v>2050</v>
      </c>
      <c r="W206" s="41">
        <v>17.567961475382432</v>
      </c>
      <c r="X206" s="41">
        <v>4.8917443310126725</v>
      </c>
      <c r="Y206" s="41">
        <v>64.705291250339442</v>
      </c>
      <c r="Z206" s="41">
        <v>8.7576760969113412</v>
      </c>
      <c r="AA206" s="41">
        <v>4.077326846354115</v>
      </c>
    </row>
    <row r="207" spans="22:27">
      <c r="V207">
        <f t="shared" si="5"/>
        <v>2051</v>
      </c>
      <c r="W207" s="41">
        <v>17.570769034154445</v>
      </c>
      <c r="X207" s="41">
        <v>4.8925285152880287</v>
      </c>
      <c r="Y207" s="41">
        <v>64.699630978625507</v>
      </c>
      <c r="Z207" s="41">
        <v>8.7590657848493549</v>
      </c>
      <c r="AA207" s="41">
        <v>4.0779857183935588</v>
      </c>
    </row>
    <row r="208" spans="22:27">
      <c r="V208">
        <f t="shared" si="5"/>
        <v>2052</v>
      </c>
      <c r="W208" s="41">
        <v>17.573540152388695</v>
      </c>
      <c r="X208" s="41">
        <v>4.8933058814984918</v>
      </c>
      <c r="Y208" s="41">
        <v>64.694096468228423</v>
      </c>
      <c r="Z208" s="41">
        <v>8.7604525472511856</v>
      </c>
      <c r="AA208" s="41">
        <v>4.078625351818439</v>
      </c>
    </row>
    <row r="209" spans="22:27">
      <c r="V209">
        <f t="shared" si="5"/>
        <v>2053</v>
      </c>
      <c r="W209" s="41">
        <v>17.575996205782602</v>
      </c>
      <c r="X209" s="41">
        <v>4.8939827150006225</v>
      </c>
      <c r="Y209" s="41">
        <v>64.689179883405643</v>
      </c>
      <c r="Z209" s="41">
        <v>8.7616620886467533</v>
      </c>
      <c r="AA209" s="41">
        <v>4.0791791071643742</v>
      </c>
    </row>
    <row r="210" spans="22:27">
      <c r="V210">
        <f t="shared" si="5"/>
        <v>2054</v>
      </c>
      <c r="W210" s="41">
        <v>17.57863573218566</v>
      </c>
      <c r="X210" s="41">
        <v>4.8947295843320981</v>
      </c>
      <c r="Y210" s="41">
        <v>64.683869545380261</v>
      </c>
      <c r="Z210" s="41">
        <v>8.7629938780235346</v>
      </c>
      <c r="AA210" s="41">
        <v>4.0798138210939205</v>
      </c>
    </row>
    <row r="211" spans="22:27">
      <c r="V211">
        <f t="shared" si="5"/>
        <v>2055</v>
      </c>
      <c r="W211" s="41">
        <v>17.581209610734678</v>
      </c>
      <c r="X211" s="41">
        <v>4.8954369519241192</v>
      </c>
      <c r="Y211" s="41">
        <v>64.67864720971437</v>
      </c>
      <c r="Z211" s="41">
        <v>8.7642719079038756</v>
      </c>
      <c r="AA211" s="41">
        <v>4.0804125480012035</v>
      </c>
    </row>
    <row r="212" spans="22:27">
      <c r="V212">
        <f t="shared" si="5"/>
        <v>2056</v>
      </c>
      <c r="W212" s="41">
        <v>17.583517762090462</v>
      </c>
      <c r="X212" s="41">
        <v>4.8960720232842787</v>
      </c>
      <c r="Y212" s="41">
        <v>64.674050340155404</v>
      </c>
      <c r="Z212" s="41">
        <v>8.7654288591272653</v>
      </c>
      <c r="AA212" s="41">
        <v>4.0809310153425749</v>
      </c>
    </row>
    <row r="213" spans="22:27">
      <c r="V213">
        <f t="shared" si="5"/>
        <v>2057</v>
      </c>
      <c r="W213" s="41">
        <v>17.586006478954332</v>
      </c>
      <c r="X213" s="41">
        <v>4.8967712725059851</v>
      </c>
      <c r="Y213" s="41">
        <v>64.669087771975782</v>
      </c>
      <c r="Z213" s="41">
        <v>8.7666528803652692</v>
      </c>
      <c r="AA213" s="41">
        <v>4.0815043709256011</v>
      </c>
    </row>
    <row r="214" spans="22:27">
      <c r="V214">
        <f t="shared" si="5"/>
        <v>2058</v>
      </c>
      <c r="W214" s="41">
        <v>17.588410202147475</v>
      </c>
      <c r="X214" s="41">
        <v>4.8974303263452175</v>
      </c>
      <c r="Y214" s="41">
        <v>64.664204244585861</v>
      </c>
      <c r="Z214" s="41">
        <v>8.7678453448950648</v>
      </c>
      <c r="AA214" s="41">
        <v>4.0820632069379723</v>
      </c>
    </row>
    <row r="215" spans="22:27">
      <c r="V215">
        <f t="shared" si="5"/>
        <v>2059</v>
      </c>
      <c r="W215" s="41">
        <v>17.590562444971152</v>
      </c>
      <c r="X215" s="41">
        <v>4.8980450315037167</v>
      </c>
      <c r="Y215" s="41">
        <v>64.65990022708651</v>
      </c>
      <c r="Z215" s="41">
        <v>8.7689246718322948</v>
      </c>
      <c r="AA215" s="41">
        <v>4.0825676246063223</v>
      </c>
    </row>
    <row r="216" spans="22:27">
      <c r="V216">
        <f t="shared" si="5"/>
        <v>2060</v>
      </c>
      <c r="W216" s="41">
        <v>17.592858607152124</v>
      </c>
      <c r="X216" s="41">
        <v>4.8986737616219456</v>
      </c>
      <c r="Y216" s="41">
        <v>64.655278195577111</v>
      </c>
      <c r="Z216" s="41">
        <v>8.7700877390855183</v>
      </c>
      <c r="AA216" s="41">
        <v>4.0831016965633014</v>
      </c>
    </row>
    <row r="217" spans="22:27">
      <c r="V217">
        <f t="shared" si="5"/>
        <v>2061</v>
      </c>
      <c r="W217" s="41">
        <v>17.595120703844053</v>
      </c>
      <c r="X217" s="41">
        <v>4.8993105834331336</v>
      </c>
      <c r="Y217" s="41">
        <v>64.65077464131808</v>
      </c>
      <c r="Z217" s="41">
        <v>8.7711971267730426</v>
      </c>
      <c r="AA217" s="41">
        <v>4.0836220883848178</v>
      </c>
    </row>
    <row r="218" spans="22:27">
      <c r="V218">
        <f t="shared" si="5"/>
        <v>2062</v>
      </c>
      <c r="W218" s="41">
        <v>17.597085502441114</v>
      </c>
      <c r="X218" s="41">
        <v>4.8998560169357894</v>
      </c>
      <c r="Y218" s="41">
        <v>64.646746776356267</v>
      </c>
      <c r="Z218" s="41">
        <v>8.7721965301833649</v>
      </c>
      <c r="AA218" s="41">
        <v>4.0840894076081193</v>
      </c>
    </row>
    <row r="219" spans="22:27">
      <c r="V219">
        <f t="shared" si="5"/>
        <v>2063</v>
      </c>
      <c r="W219" s="41">
        <v>17.59923736205463</v>
      </c>
      <c r="X219" s="41">
        <v>4.9004626631353077</v>
      </c>
      <c r="Y219" s="41">
        <v>64.642465784992368</v>
      </c>
      <c r="Z219" s="41">
        <v>8.773250034367976</v>
      </c>
      <c r="AA219" s="41">
        <v>4.0845841554497282</v>
      </c>
    </row>
    <row r="220" spans="22:27">
      <c r="V220">
        <f t="shared" si="5"/>
        <v>2064</v>
      </c>
      <c r="W220" s="41">
        <v>17.601303663009656</v>
      </c>
      <c r="X220" s="41">
        <v>4.9010262531133675</v>
      </c>
      <c r="Y220" s="41">
        <v>64.638304366072063</v>
      </c>
      <c r="Z220" s="41">
        <v>8.7742733659249108</v>
      </c>
      <c r="AA220" s="41">
        <v>4.0850651013990404</v>
      </c>
    </row>
    <row r="221" spans="22:27">
      <c r="V221">
        <f t="shared" si="5"/>
        <v>2065</v>
      </c>
      <c r="W221" s="41">
        <v>17.60314413315275</v>
      </c>
      <c r="X221" s="41">
        <v>4.901556955932886</v>
      </c>
      <c r="Y221" s="41">
        <v>64.634602254284133</v>
      </c>
      <c r="Z221" s="41">
        <v>8.775198397152483</v>
      </c>
      <c r="AA221" s="41">
        <v>4.0854982594777312</v>
      </c>
    </row>
    <row r="222" spans="22:27">
      <c r="V222">
        <f t="shared" si="5"/>
        <v>2066</v>
      </c>
      <c r="W222" s="41">
        <v>17.605099346837939</v>
      </c>
      <c r="X222" s="41">
        <v>4.9020891266912949</v>
      </c>
      <c r="Y222" s="41">
        <v>64.630691812002823</v>
      </c>
      <c r="Z222" s="41">
        <v>8.7761948206082252</v>
      </c>
      <c r="AA222" s="41">
        <v>4.0859537284908072</v>
      </c>
    </row>
    <row r="223" spans="22:27">
      <c r="V223">
        <f t="shared" si="5"/>
        <v>2067</v>
      </c>
      <c r="W223" s="41">
        <v>17.607023823650209</v>
      </c>
      <c r="X223" s="41">
        <v>4.9026334282924697</v>
      </c>
      <c r="Y223" s="41">
        <v>64.62684449868982</v>
      </c>
      <c r="Z223" s="41">
        <v>8.7771327218238575</v>
      </c>
      <c r="AA223" s="41">
        <v>4.0863952673294479</v>
      </c>
    </row>
    <row r="224" spans="22:27">
      <c r="V224">
        <f t="shared" si="5"/>
        <v>2068</v>
      </c>
      <c r="W224" s="41">
        <v>17.608709561188171</v>
      </c>
      <c r="X224" s="41">
        <v>4.9030925701599637</v>
      </c>
      <c r="Y224" s="41">
        <v>64.623453768493022</v>
      </c>
      <c r="Z224" s="41">
        <v>8.7779815592558688</v>
      </c>
      <c r="AA224" s="41">
        <v>4.0867931540444093</v>
      </c>
    </row>
    <row r="225" spans="22:27">
      <c r="V225">
        <f t="shared" si="5"/>
        <v>2069</v>
      </c>
      <c r="W225" s="41">
        <v>17.610489066718294</v>
      </c>
      <c r="X225" s="41">
        <v>4.9035741559377453</v>
      </c>
      <c r="Y225" s="41">
        <v>64.619867501064505</v>
      </c>
      <c r="Z225" s="41">
        <v>8.7788611620957635</v>
      </c>
      <c r="AA225" s="41">
        <v>4.0872081141836878</v>
      </c>
    </row>
    <row r="226" spans="22:27">
      <c r="V226">
        <f t="shared" si="5"/>
        <v>2070</v>
      </c>
      <c r="W226" s="41">
        <v>17.612212759161469</v>
      </c>
      <c r="X226" s="41">
        <v>4.9040719669697577</v>
      </c>
      <c r="Y226" s="41">
        <v>64.616392592805923</v>
      </c>
      <c r="Z226" s="41">
        <v>8.7797124253507643</v>
      </c>
      <c r="AA226" s="41">
        <v>4.0876102557120904</v>
      </c>
    </row>
    <row r="227" spans="22:27">
      <c r="V227">
        <f t="shared" si="5"/>
        <v>2071</v>
      </c>
      <c r="W227" s="41">
        <v>17.613747512905526</v>
      </c>
      <c r="X227" s="41">
        <v>4.9044878012851632</v>
      </c>
      <c r="Y227" s="41">
        <v>64.613303898703251</v>
      </c>
      <c r="Z227" s="41">
        <v>8.7804866511992952</v>
      </c>
      <c r="AA227" s="41">
        <v>4.0879403496004256</v>
      </c>
    </row>
    <row r="228" spans="22:27">
      <c r="V228">
        <f t="shared" si="5"/>
        <v>2072</v>
      </c>
      <c r="W228" s="41">
        <v>17.615355213866131</v>
      </c>
      <c r="X228" s="41">
        <v>4.9049548080335512</v>
      </c>
      <c r="Y228" s="41">
        <v>64.610060542065369</v>
      </c>
      <c r="Z228" s="41">
        <v>8.7812795707928064</v>
      </c>
      <c r="AA228" s="41">
        <v>4.0883148313521085</v>
      </c>
    </row>
    <row r="229" spans="22:27">
      <c r="V229">
        <f t="shared" si="5"/>
        <v>2073</v>
      </c>
      <c r="W229" s="41">
        <v>17.616943136194269</v>
      </c>
      <c r="X229" s="41">
        <v>4.905371284976721</v>
      </c>
      <c r="Y229" s="41">
        <v>64.606892597945375</v>
      </c>
      <c r="Z229" s="41">
        <v>8.7820802202395267</v>
      </c>
      <c r="AA229" s="41">
        <v>4.0886763838724312</v>
      </c>
    </row>
    <row r="230" spans="22:27">
      <c r="V230">
        <f t="shared" si="5"/>
        <v>2074</v>
      </c>
      <c r="W230" s="41">
        <v>17.618321462303797</v>
      </c>
      <c r="X230" s="41">
        <v>4.9057792779991845</v>
      </c>
      <c r="Y230" s="41">
        <v>64.604155375431844</v>
      </c>
      <c r="Z230" s="41">
        <v>8.7827778736773698</v>
      </c>
      <c r="AA230" s="41">
        <v>4.0890037003842101</v>
      </c>
    </row>
    <row r="231" spans="22:27">
      <c r="V231">
        <f t="shared" si="5"/>
        <v>2075</v>
      </c>
      <c r="W231" s="41">
        <v>17.619758563658642</v>
      </c>
      <c r="X231" s="41">
        <v>4.9061626002092691</v>
      </c>
      <c r="Y231" s="41">
        <v>64.601215580721188</v>
      </c>
      <c r="Z231" s="41">
        <v>8.7834851828041565</v>
      </c>
      <c r="AA231" s="41">
        <v>4.0893388248758402</v>
      </c>
    </row>
    <row r="232" spans="22:27">
      <c r="V232">
        <f t="shared" si="5"/>
        <v>2076</v>
      </c>
      <c r="W232" s="41">
        <v>17.621139242527395</v>
      </c>
      <c r="X232" s="41">
        <v>4.906569699867724</v>
      </c>
      <c r="Y232" s="41">
        <v>64.598425544998136</v>
      </c>
      <c r="Z232" s="41">
        <v>8.7841635815269097</v>
      </c>
      <c r="AA232" s="41">
        <v>4.0896609914833357</v>
      </c>
    </row>
    <row r="233" spans="22:27">
      <c r="V233">
        <f t="shared" si="5"/>
        <v>2077</v>
      </c>
      <c r="W233" s="41">
        <v>17.622365644178053</v>
      </c>
      <c r="X233" s="41">
        <v>4.9068971644124364</v>
      </c>
      <c r="Y233" s="41">
        <v>64.595996200979926</v>
      </c>
      <c r="Z233" s="41">
        <v>8.7847865352093244</v>
      </c>
      <c r="AA233" s="41">
        <v>4.0899544552202647</v>
      </c>
    </row>
    <row r="234" spans="22:27">
      <c r="V234">
        <f t="shared" si="5"/>
        <v>2078</v>
      </c>
      <c r="W234" s="41">
        <v>17.623667680344099</v>
      </c>
      <c r="X234" s="41">
        <v>4.9072723809404843</v>
      </c>
      <c r="Y234" s="41">
        <v>64.593408583678354</v>
      </c>
      <c r="Z234" s="41">
        <v>8.7854026880816249</v>
      </c>
      <c r="AA234" s="41">
        <v>4.0902486669554392</v>
      </c>
    </row>
    <row r="235" spans="22:27">
      <c r="V235">
        <f t="shared" si="5"/>
        <v>2079</v>
      </c>
      <c r="W235" s="41">
        <v>17.624877951513866</v>
      </c>
      <c r="X235" s="41">
        <v>4.9075895201657334</v>
      </c>
      <c r="Y235" s="41">
        <v>64.590960876146639</v>
      </c>
      <c r="Z235" s="41">
        <v>8.7860399935219498</v>
      </c>
      <c r="AA235" s="41">
        <v>4.0905316586517984</v>
      </c>
    </row>
    <row r="236" spans="22:27">
      <c r="V236">
        <f t="shared" si="5"/>
        <v>2080</v>
      </c>
      <c r="W236" s="41">
        <v>17.625945460710582</v>
      </c>
      <c r="X236" s="41">
        <v>4.9078696435326474</v>
      </c>
      <c r="Y236" s="41">
        <v>64.588809116407063</v>
      </c>
      <c r="Z236" s="41">
        <v>8.7865860709798689</v>
      </c>
      <c r="AA236" s="41">
        <v>4.0907897083698384</v>
      </c>
    </row>
    <row r="237" spans="22:27">
      <c r="V237">
        <f t="shared" si="5"/>
        <v>2081</v>
      </c>
      <c r="W237" s="41">
        <v>17.627040886704343</v>
      </c>
      <c r="X237" s="41">
        <v>4.9082023974784272</v>
      </c>
      <c r="Y237" s="41">
        <v>64.586589185773846</v>
      </c>
      <c r="Z237" s="41">
        <v>8.787120592555242</v>
      </c>
      <c r="AA237" s="41">
        <v>4.0910469374881497</v>
      </c>
    </row>
    <row r="238" spans="22:27">
      <c r="V238">
        <f t="shared" si="5"/>
        <v>2082</v>
      </c>
      <c r="W238" s="41">
        <v>17.628079230833528</v>
      </c>
      <c r="X238" s="41">
        <v>4.9084678130884827</v>
      </c>
      <c r="Y238" s="41">
        <v>64.584481730985118</v>
      </c>
      <c r="Z238" s="41">
        <v>8.7876253312711796</v>
      </c>
      <c r="AA238" s="41">
        <v>4.0912912624170348</v>
      </c>
    </row>
    <row r="239" spans="22:27">
      <c r="V239">
        <f t="shared" si="5"/>
        <v>2083</v>
      </c>
      <c r="W239" s="41">
        <v>17.628983104678824</v>
      </c>
      <c r="X239" s="41">
        <v>4.9087562735645944</v>
      </c>
      <c r="Y239" s="41">
        <v>64.582654843995954</v>
      </c>
      <c r="Z239" s="41">
        <v>8.7880917123524149</v>
      </c>
      <c r="AA239" s="41">
        <v>4.0915140654081972</v>
      </c>
    </row>
    <row r="240" spans="22:27">
      <c r="V240">
        <f t="shared" si="5"/>
        <v>2084</v>
      </c>
      <c r="W240" s="41">
        <v>17.629968246176507</v>
      </c>
      <c r="X240" s="41">
        <v>4.9089877126509078</v>
      </c>
      <c r="Y240" s="41">
        <v>64.580772829771888</v>
      </c>
      <c r="Z240" s="41">
        <v>8.7885379435180795</v>
      </c>
      <c r="AA240" s="41">
        <v>4.0917332678826179</v>
      </c>
    </row>
    <row r="241" spans="22:27">
      <c r="V241">
        <f t="shared" si="5"/>
        <v>2085</v>
      </c>
      <c r="W241" s="41">
        <v>17.630827071614476</v>
      </c>
      <c r="X241" s="41">
        <v>4.9092619217530009</v>
      </c>
      <c r="Y241" s="41">
        <v>64.5789606246327</v>
      </c>
      <c r="Z241" s="41">
        <v>8.7890133070271172</v>
      </c>
      <c r="AA241" s="41">
        <v>4.0919370749727149</v>
      </c>
    </row>
    <row r="242" spans="22:27">
      <c r="V242">
        <f t="shared" si="5"/>
        <v>2086</v>
      </c>
      <c r="W242" s="41">
        <v>17.63158999622129</v>
      </c>
      <c r="X242" s="41">
        <v>4.9094509677690228</v>
      </c>
      <c r="Y242" s="41">
        <v>64.577484500300898</v>
      </c>
      <c r="Z242" s="41">
        <v>8.789344044336838</v>
      </c>
      <c r="AA242" s="41">
        <v>4.0920605153037659</v>
      </c>
    </row>
    <row r="243" spans="22:27">
      <c r="V243">
        <f t="shared" si="5"/>
        <v>2087</v>
      </c>
      <c r="W243" s="41">
        <v>17.632334847213421</v>
      </c>
      <c r="X243" s="41">
        <v>4.9096996837544022</v>
      </c>
      <c r="Y243" s="41">
        <v>64.575961255948968</v>
      </c>
      <c r="Z243" s="41">
        <v>8.7897695644390996</v>
      </c>
      <c r="AA243" s="41">
        <v>4.0922346486441166</v>
      </c>
    </row>
    <row r="244" spans="22:27">
      <c r="V244">
        <f t="shared" si="5"/>
        <v>2088</v>
      </c>
      <c r="W244" s="41">
        <v>17.63310211297938</v>
      </c>
      <c r="X244" s="41">
        <v>4.9098568785662415</v>
      </c>
      <c r="Y244" s="41">
        <v>64.57455318136509</v>
      </c>
      <c r="Z244" s="41">
        <v>8.7900926658982108</v>
      </c>
      <c r="AA244" s="41">
        <v>4.0924772027122929</v>
      </c>
    </row>
    <row r="245" spans="22:27">
      <c r="V245">
        <f t="shared" si="5"/>
        <v>2089</v>
      </c>
      <c r="W245" s="41">
        <v>17.633612045046082</v>
      </c>
      <c r="X245" s="41">
        <v>4.9100796433629492</v>
      </c>
      <c r="Y245" s="41">
        <v>64.573257740236429</v>
      </c>
      <c r="Z245" s="41">
        <v>8.7904125307219356</v>
      </c>
      <c r="AA245" s="41">
        <v>4.0925490237968711</v>
      </c>
    </row>
    <row r="246" spans="22:27">
      <c r="V246">
        <f t="shared" si="5"/>
        <v>2090</v>
      </c>
      <c r="W246" s="41">
        <v>17.63428125880732</v>
      </c>
      <c r="X246" s="41">
        <v>4.9102009272052554</v>
      </c>
      <c r="Y246" s="41">
        <v>64.572156935528696</v>
      </c>
      <c r="Z246" s="41">
        <v>8.7906757050030002</v>
      </c>
      <c r="AA246" s="41">
        <v>4.0926851734557301</v>
      </c>
    </row>
    <row r="247" spans="22:27">
      <c r="V247">
        <f t="shared" si="5"/>
        <v>2091</v>
      </c>
      <c r="W247" s="41">
        <v>17.634782532525406</v>
      </c>
      <c r="X247" s="41">
        <v>4.9104004660095519</v>
      </c>
      <c r="Y247" s="41">
        <v>64.571010614418682</v>
      </c>
      <c r="Z247" s="41">
        <v>8.7910030373836872</v>
      </c>
      <c r="AA247" s="41">
        <v>4.0928033496626464</v>
      </c>
    </row>
    <row r="248" spans="22:27">
      <c r="V248">
        <f t="shared" si="5"/>
        <v>2092</v>
      </c>
      <c r="W248" s="41">
        <v>17.635240890193199</v>
      </c>
      <c r="X248" s="41">
        <v>4.9104915627292733</v>
      </c>
      <c r="Y248" s="41">
        <v>64.570188310100264</v>
      </c>
      <c r="Z248" s="41">
        <v>8.7911469797016384</v>
      </c>
      <c r="AA248" s="41">
        <v>4.092932257275617</v>
      </c>
    </row>
    <row r="249" spans="22:27">
      <c r="V249">
        <f t="shared" si="5"/>
        <v>2093</v>
      </c>
      <c r="W249" s="41">
        <v>17.635628734533999</v>
      </c>
      <c r="X249" s="41">
        <v>4.9105395406391663</v>
      </c>
      <c r="Y249" s="41">
        <v>64.569365001199557</v>
      </c>
      <c r="Z249" s="41">
        <v>8.7914385084732452</v>
      </c>
      <c r="AA249" s="41">
        <v>4.0930282151540531</v>
      </c>
    </row>
    <row r="250" spans="22:27">
      <c r="V250">
        <f t="shared" si="5"/>
        <v>2094</v>
      </c>
      <c r="W250" s="41">
        <v>17.636083020432608</v>
      </c>
      <c r="X250" s="41">
        <v>4.9107040019481563</v>
      </c>
      <c r="Y250" s="41">
        <v>64.568558989327911</v>
      </c>
      <c r="Z250" s="41">
        <v>8.7915505286678499</v>
      </c>
      <c r="AA250" s="41">
        <v>4.0931034596234666</v>
      </c>
    </row>
    <row r="251" spans="22:27">
      <c r="V251">
        <f t="shared" si="5"/>
        <v>2095</v>
      </c>
      <c r="W251" s="41">
        <v>17.636403031894233</v>
      </c>
      <c r="X251" s="41">
        <v>4.9107238715797985</v>
      </c>
      <c r="Y251" s="41">
        <v>64.567908223320131</v>
      </c>
      <c r="Z251" s="41">
        <v>8.7917514986716441</v>
      </c>
      <c r="AA251" s="41">
        <v>4.0932133745341961</v>
      </c>
    </row>
    <row r="252" spans="22:27">
      <c r="V252">
        <f t="shared" si="5"/>
        <v>2096</v>
      </c>
      <c r="W252" s="41">
        <v>17.636602026134483</v>
      </c>
      <c r="X252" s="41">
        <v>4.910896242861142</v>
      </c>
      <c r="Y252" s="41">
        <v>64.567445332180966</v>
      </c>
      <c r="Z252" s="41">
        <v>8.7917834992314834</v>
      </c>
      <c r="AA252" s="41">
        <v>4.0932728995919252</v>
      </c>
    </row>
    <row r="253" spans="22:27">
      <c r="V253">
        <f t="shared" si="5"/>
        <v>2097</v>
      </c>
      <c r="W253" s="41">
        <v>17.636705891693929</v>
      </c>
      <c r="X253" s="41">
        <v>4.9107925616909212</v>
      </c>
      <c r="Y253" s="41">
        <v>64.567129713867928</v>
      </c>
      <c r="Z253" s="41">
        <v>8.7920522176972469</v>
      </c>
      <c r="AA253" s="41">
        <v>4.0933196150499711</v>
      </c>
    </row>
    <row r="254" spans="22:27">
      <c r="V254">
        <f t="shared" si="5"/>
        <v>2098</v>
      </c>
      <c r="W254" s="41">
        <v>17.636848034736023</v>
      </c>
      <c r="X254" s="41">
        <v>4.9111049865339895</v>
      </c>
      <c r="Y254" s="41">
        <v>64.566742579188372</v>
      </c>
      <c r="Z254" s="41">
        <v>8.7918304588114129</v>
      </c>
      <c r="AA254" s="41">
        <v>4.0934739407302114</v>
      </c>
    </row>
    <row r="255" spans="22:27">
      <c r="V255">
        <f t="shared" si="5"/>
        <v>2099</v>
      </c>
      <c r="W255" s="41">
        <v>17.636543995599947</v>
      </c>
      <c r="X255" s="41">
        <v>4.9107712857381376</v>
      </c>
      <c r="Y255" s="41">
        <v>64.566820864885031</v>
      </c>
      <c r="Z255" s="41">
        <v>8.7922449099855626</v>
      </c>
      <c r="AA255" s="41">
        <v>4.093618943791312</v>
      </c>
    </row>
    <row r="256" spans="22:27">
      <c r="V256">
        <f t="shared" si="5"/>
        <v>2100</v>
      </c>
      <c r="W256" s="41">
        <v>17.630421118793212</v>
      </c>
      <c r="X256" s="41">
        <v>4.9182903834066618</v>
      </c>
      <c r="Y256" s="41">
        <v>64.566310496543053</v>
      </c>
      <c r="Z256" s="41">
        <v>8.7837837837837842</v>
      </c>
      <c r="AA256" s="41">
        <v>4.0854808296668761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261"/>
  <sheetViews>
    <sheetView tabSelected="1" topLeftCell="C1" workbookViewId="0">
      <selection activeCell="AB3" sqref="AB3:AB253"/>
    </sheetView>
  </sheetViews>
  <sheetFormatPr defaultColWidth="8.7109375" defaultRowHeight="15"/>
  <cols>
    <col min="2" max="2" width="17.42578125" customWidth="1"/>
    <col min="4" max="4" width="12.85546875" customWidth="1"/>
    <col min="5" max="5" width="17.140625" customWidth="1"/>
    <col min="11" max="11" width="18.28515625" customWidth="1"/>
    <col min="14" max="14" width="13" customWidth="1"/>
    <col min="15" max="15" width="17.42578125" customWidth="1"/>
    <col min="17" max="17" width="13" customWidth="1"/>
    <col min="21" max="21" width="18.28515625" customWidth="1"/>
    <col min="22" max="22" width="12.140625" customWidth="1"/>
    <col min="24" max="24" width="10.28515625" customWidth="1"/>
    <col min="25" max="25" width="12.5703125" customWidth="1"/>
    <col min="27" max="27" width="12" customWidth="1"/>
  </cols>
  <sheetData>
    <row r="1" spans="1:28" s="34" customFormat="1">
      <c r="B1" s="34" t="s">
        <v>109</v>
      </c>
      <c r="C1" s="34" t="s">
        <v>109</v>
      </c>
      <c r="D1" s="34" t="s">
        <v>109</v>
      </c>
      <c r="E1" s="34" t="s">
        <v>104</v>
      </c>
      <c r="F1" s="34" t="s">
        <v>104</v>
      </c>
      <c r="G1" s="34" t="s">
        <v>104</v>
      </c>
      <c r="H1" s="34" t="s">
        <v>104</v>
      </c>
      <c r="I1" s="34" t="s">
        <v>104</v>
      </c>
      <c r="K1" s="36" t="s">
        <v>20</v>
      </c>
      <c r="L1" s="34" t="s">
        <v>21</v>
      </c>
      <c r="M1" s="34" t="s">
        <v>22</v>
      </c>
      <c r="N1" s="34" t="s">
        <v>108</v>
      </c>
      <c r="O1" s="34" t="s">
        <v>108</v>
      </c>
      <c r="P1" s="34" t="s">
        <v>104</v>
      </c>
      <c r="Q1" s="34" t="s">
        <v>21</v>
      </c>
      <c r="R1" s="34" t="s">
        <v>22</v>
      </c>
      <c r="S1" s="34" t="s">
        <v>15</v>
      </c>
      <c r="T1" s="34" t="s">
        <v>15</v>
      </c>
      <c r="U1" s="34" t="s">
        <v>15</v>
      </c>
      <c r="V1" s="34" t="s">
        <v>115</v>
      </c>
      <c r="W1" s="34" t="s">
        <v>108</v>
      </c>
      <c r="X1" s="34" t="s">
        <v>15</v>
      </c>
      <c r="Y1" s="34" t="s">
        <v>15</v>
      </c>
      <c r="Z1" s="34" t="s">
        <v>15</v>
      </c>
      <c r="AA1" s="34" t="s">
        <v>20</v>
      </c>
      <c r="AB1" s="34" t="s">
        <v>22</v>
      </c>
    </row>
    <row r="2" spans="1:28" ht="97.5" customHeight="1">
      <c r="A2" s="32" t="s">
        <v>102</v>
      </c>
      <c r="B2" s="31" t="s">
        <v>100</v>
      </c>
      <c r="C2" s="31" t="s">
        <v>101</v>
      </c>
      <c r="D2" s="31" t="s">
        <v>103</v>
      </c>
      <c r="E2" s="31" t="s">
        <v>100</v>
      </c>
      <c r="F2" s="35" t="s">
        <v>110</v>
      </c>
      <c r="G2" s="32"/>
      <c r="H2" s="35" t="s">
        <v>105</v>
      </c>
      <c r="I2" s="35" t="s">
        <v>106</v>
      </c>
      <c r="J2" s="35" t="s">
        <v>107</v>
      </c>
      <c r="K2" s="31" t="s">
        <v>100</v>
      </c>
      <c r="M2" s="34"/>
      <c r="N2" s="31" t="s">
        <v>103</v>
      </c>
      <c r="O2" s="31" t="s">
        <v>100</v>
      </c>
      <c r="P2" s="35" t="s">
        <v>111</v>
      </c>
      <c r="Q2" s="31" t="s">
        <v>103</v>
      </c>
      <c r="R2" s="34"/>
      <c r="S2" s="31" t="s">
        <v>112</v>
      </c>
      <c r="T2" s="31" t="s">
        <v>113</v>
      </c>
      <c r="U2" s="31" t="s">
        <v>114</v>
      </c>
      <c r="V2" s="31" t="s">
        <v>103</v>
      </c>
      <c r="W2" s="31" t="s">
        <v>116</v>
      </c>
      <c r="X2" s="31" t="s">
        <v>117</v>
      </c>
      <c r="Y2" s="33" t="s">
        <v>118</v>
      </c>
      <c r="Z2" s="31" t="s">
        <v>119</v>
      </c>
      <c r="AA2" s="37" t="str">
        <f>Y2</f>
        <v>Flourinated gases controlled under the Kyoto Protocol, (HFCs, PFCs, SF6)  EMI</v>
      </c>
      <c r="AB2" s="37" t="str">
        <f>AA2</f>
        <v>Flourinated gases controlled under the Kyoto Protocol, (HFCs, PFCs, SF6)  EMI</v>
      </c>
    </row>
    <row r="3" spans="1:28">
      <c r="A3">
        <v>1850</v>
      </c>
      <c r="B3">
        <v>1.395</v>
      </c>
      <c r="C3">
        <v>0.42150415000000002</v>
      </c>
      <c r="D3">
        <v>1.0350481999999999E-2</v>
      </c>
      <c r="E3">
        <v>1.395</v>
      </c>
      <c r="F3">
        <v>0</v>
      </c>
      <c r="H3">
        <v>0.42150415000000002</v>
      </c>
      <c r="I3">
        <v>0.42150415000000002</v>
      </c>
      <c r="J3">
        <v>0.42150415000000002</v>
      </c>
      <c r="K3">
        <v>1.395</v>
      </c>
      <c r="L3">
        <v>1.395</v>
      </c>
      <c r="M3" s="23">
        <v>1.395</v>
      </c>
      <c r="N3">
        <v>1.0350481999999999E-2</v>
      </c>
      <c r="O3">
        <v>1.395</v>
      </c>
      <c r="P3">
        <v>0</v>
      </c>
      <c r="Q3">
        <v>1.0350481999999999E-2</v>
      </c>
      <c r="R3">
        <v>1.0350481999999999E-2</v>
      </c>
      <c r="S3">
        <v>0</v>
      </c>
      <c r="T3">
        <v>0.42150415000000002</v>
      </c>
      <c r="U3">
        <v>0</v>
      </c>
      <c r="V3">
        <v>0</v>
      </c>
      <c r="W3">
        <v>0.42150415000000002</v>
      </c>
      <c r="X3">
        <v>275.40032000000002</v>
      </c>
      <c r="Y3">
        <v>1.0350481999999999E-2</v>
      </c>
      <c r="Z3">
        <v>6.7521517000000003E-3</v>
      </c>
      <c r="AA3">
        <v>1.0350481999999999E-2</v>
      </c>
      <c r="AB3">
        <v>1.0350481999999999E-2</v>
      </c>
    </row>
    <row r="4" spans="1:28">
      <c r="A4">
        <v>1851</v>
      </c>
      <c r="B4">
        <v>1.4470000000000001</v>
      </c>
      <c r="C4">
        <v>0.42740096</v>
      </c>
      <c r="D4">
        <v>1.0350913E-2</v>
      </c>
      <c r="E4">
        <v>1.4470000000000001</v>
      </c>
      <c r="F4">
        <v>0</v>
      </c>
      <c r="H4">
        <v>0.42740096</v>
      </c>
      <c r="I4">
        <v>0.42740096</v>
      </c>
      <c r="J4">
        <v>0.42740096</v>
      </c>
      <c r="K4">
        <v>1.4470000000000001</v>
      </c>
      <c r="L4">
        <v>1.4470000000000001</v>
      </c>
      <c r="M4" s="23">
        <v>1.4470000000000001</v>
      </c>
      <c r="N4">
        <v>1.0350913E-2</v>
      </c>
      <c r="O4">
        <v>1.4470000000000001</v>
      </c>
      <c r="P4">
        <v>0</v>
      </c>
      <c r="Q4">
        <v>1.0350913E-2</v>
      </c>
      <c r="R4">
        <v>1.0350913E-2</v>
      </c>
      <c r="S4">
        <v>0</v>
      </c>
      <c r="T4">
        <v>0.42740096</v>
      </c>
      <c r="U4">
        <v>0</v>
      </c>
      <c r="V4">
        <v>0</v>
      </c>
      <c r="W4">
        <v>0.42740096</v>
      </c>
      <c r="X4">
        <v>275.42505999999997</v>
      </c>
      <c r="Y4">
        <v>1.0350913E-2</v>
      </c>
      <c r="Z4">
        <v>6.8923066000000002E-3</v>
      </c>
      <c r="AA4">
        <v>1.0350913E-2</v>
      </c>
      <c r="AB4">
        <v>1.0350913E-2</v>
      </c>
    </row>
    <row r="5" spans="1:28">
      <c r="A5">
        <v>1852</v>
      </c>
      <c r="B5">
        <v>1.502</v>
      </c>
      <c r="C5">
        <v>0.46466062000000002</v>
      </c>
      <c r="D5">
        <v>1.0351344E-2</v>
      </c>
      <c r="E5">
        <v>1.502</v>
      </c>
      <c r="F5">
        <v>1.0536093999999999E-2</v>
      </c>
      <c r="H5">
        <v>0.46466062000000002</v>
      </c>
      <c r="I5">
        <v>0.46466062000000002</v>
      </c>
      <c r="J5">
        <v>0.46466062000000002</v>
      </c>
      <c r="K5">
        <v>1.502</v>
      </c>
      <c r="L5">
        <v>1.502</v>
      </c>
      <c r="M5" s="23">
        <v>1.502</v>
      </c>
      <c r="N5">
        <v>1.0351344E-2</v>
      </c>
      <c r="O5">
        <v>1.502</v>
      </c>
      <c r="P5">
        <v>1.0536093999999999E-2</v>
      </c>
      <c r="Q5">
        <v>1.0351344E-2</v>
      </c>
      <c r="R5">
        <v>1.0351344E-2</v>
      </c>
      <c r="S5">
        <v>0</v>
      </c>
      <c r="T5">
        <v>0.46466062000000002</v>
      </c>
      <c r="U5">
        <v>0</v>
      </c>
      <c r="V5">
        <v>0</v>
      </c>
      <c r="W5">
        <v>0.46466062000000002</v>
      </c>
      <c r="X5">
        <v>275.5</v>
      </c>
      <c r="Y5">
        <v>1.0351344E-2</v>
      </c>
      <c r="Z5">
        <v>7.0354911999999997E-3</v>
      </c>
      <c r="AA5">
        <v>1.0351344E-2</v>
      </c>
      <c r="AB5">
        <v>1.0351344E-2</v>
      </c>
    </row>
    <row r="6" spans="1:28">
      <c r="A6">
        <v>1853</v>
      </c>
      <c r="B6">
        <v>1.554</v>
      </c>
      <c r="C6">
        <v>0.46477416999999999</v>
      </c>
      <c r="D6">
        <v>1.0351773999999999E-2</v>
      </c>
      <c r="E6">
        <v>1.554</v>
      </c>
      <c r="F6">
        <v>3.1600155999999997E-2</v>
      </c>
      <c r="H6">
        <v>0.46477416999999999</v>
      </c>
      <c r="I6">
        <v>0.46477416999999999</v>
      </c>
      <c r="J6">
        <v>0.46477416999999999</v>
      </c>
      <c r="K6">
        <v>1.554</v>
      </c>
      <c r="L6">
        <v>1.554</v>
      </c>
      <c r="M6" s="23">
        <v>1.554</v>
      </c>
      <c r="N6">
        <v>1.0351773999999999E-2</v>
      </c>
      <c r="O6">
        <v>1.554</v>
      </c>
      <c r="P6">
        <v>3.1600155999999997E-2</v>
      </c>
      <c r="Q6">
        <v>1.0351773999999999E-2</v>
      </c>
      <c r="R6">
        <v>1.0351773999999999E-2</v>
      </c>
      <c r="S6">
        <v>0</v>
      </c>
      <c r="T6">
        <v>0.46477416999999999</v>
      </c>
      <c r="U6">
        <v>0</v>
      </c>
      <c r="V6">
        <v>0</v>
      </c>
      <c r="W6">
        <v>0.46477416999999999</v>
      </c>
      <c r="X6">
        <v>275.60000000000002</v>
      </c>
      <c r="Y6">
        <v>1.0351773999999999E-2</v>
      </c>
      <c r="Z6">
        <v>7.1817662999999997E-3</v>
      </c>
      <c r="AA6">
        <v>1.0351773999999999E-2</v>
      </c>
      <c r="AB6">
        <v>1.0351773999999999E-2</v>
      </c>
    </row>
    <row r="7" spans="1:28">
      <c r="A7">
        <v>1854</v>
      </c>
      <c r="B7">
        <v>1.607</v>
      </c>
      <c r="C7">
        <v>0.46443646999999999</v>
      </c>
      <c r="D7">
        <v>1.0352205E-2</v>
      </c>
      <c r="E7">
        <v>1.607</v>
      </c>
      <c r="F7">
        <v>5.2670313000000003E-2</v>
      </c>
      <c r="H7">
        <v>0.46443646999999999</v>
      </c>
      <c r="I7">
        <v>0.46443646999999999</v>
      </c>
      <c r="J7">
        <v>0.46443646999999999</v>
      </c>
      <c r="K7">
        <v>1.607</v>
      </c>
      <c r="L7">
        <v>1.607</v>
      </c>
      <c r="M7" s="23">
        <v>1.607</v>
      </c>
      <c r="N7">
        <v>1.0352205E-2</v>
      </c>
      <c r="O7">
        <v>1.607</v>
      </c>
      <c r="P7">
        <v>5.2670313000000003E-2</v>
      </c>
      <c r="Q7">
        <v>1.0352205E-2</v>
      </c>
      <c r="R7">
        <v>1.0352205E-2</v>
      </c>
      <c r="S7">
        <v>0</v>
      </c>
      <c r="T7">
        <v>0.46443646999999999</v>
      </c>
      <c r="U7">
        <v>0</v>
      </c>
      <c r="V7">
        <v>0</v>
      </c>
      <c r="W7">
        <v>0.46443646999999999</v>
      </c>
      <c r="X7">
        <v>275.7</v>
      </c>
      <c r="Y7">
        <v>1.0352205E-2</v>
      </c>
      <c r="Z7">
        <v>7.3312986000000002E-3</v>
      </c>
      <c r="AA7">
        <v>1.0352205E-2</v>
      </c>
      <c r="AB7">
        <v>1.0352205E-2</v>
      </c>
    </row>
    <row r="8" spans="1:28">
      <c r="A8">
        <v>1855</v>
      </c>
      <c r="B8">
        <v>1.657</v>
      </c>
      <c r="C8">
        <v>0.46327909</v>
      </c>
      <c r="D8">
        <v>1.0352638000000001E-2</v>
      </c>
      <c r="E8">
        <v>1.657</v>
      </c>
      <c r="F8">
        <v>7.3754686999999999E-2</v>
      </c>
      <c r="H8">
        <v>0.46327909</v>
      </c>
      <c r="I8">
        <v>0.46327909</v>
      </c>
      <c r="J8">
        <v>0.46327909</v>
      </c>
      <c r="K8">
        <v>1.657</v>
      </c>
      <c r="L8">
        <v>1.657</v>
      </c>
      <c r="M8" s="23">
        <v>1.657</v>
      </c>
      <c r="N8">
        <v>1.0352638000000001E-2</v>
      </c>
      <c r="O8">
        <v>1.657</v>
      </c>
      <c r="P8">
        <v>7.3754686999999999E-2</v>
      </c>
      <c r="Q8">
        <v>1.0352638000000001E-2</v>
      </c>
      <c r="R8">
        <v>1.0352638000000001E-2</v>
      </c>
      <c r="S8">
        <v>0</v>
      </c>
      <c r="T8">
        <v>0.46327909</v>
      </c>
      <c r="U8">
        <v>0</v>
      </c>
      <c r="V8">
        <v>0</v>
      </c>
      <c r="W8">
        <v>0.46327909</v>
      </c>
      <c r="X8">
        <v>275.8</v>
      </c>
      <c r="Y8">
        <v>1.0352638000000001E-2</v>
      </c>
      <c r="Z8">
        <v>7.4841899000000003E-3</v>
      </c>
      <c r="AA8">
        <v>1.0352638000000001E-2</v>
      </c>
      <c r="AB8">
        <v>1.0352638000000001E-2</v>
      </c>
    </row>
    <row r="9" spans="1:28">
      <c r="A9">
        <v>1856</v>
      </c>
      <c r="B9">
        <v>1.712</v>
      </c>
      <c r="C9">
        <v>0.46729312000000001</v>
      </c>
      <c r="D9">
        <v>1.0353070000000001E-2</v>
      </c>
      <c r="E9">
        <v>1.712</v>
      </c>
      <c r="F9">
        <v>9.4839063000000001E-2</v>
      </c>
      <c r="H9">
        <v>0.46729312000000001</v>
      </c>
      <c r="I9">
        <v>0.46729312000000001</v>
      </c>
      <c r="J9">
        <v>0.46729312000000001</v>
      </c>
      <c r="K9">
        <v>1.712</v>
      </c>
      <c r="L9">
        <v>1.712</v>
      </c>
      <c r="M9" s="23">
        <v>1.712</v>
      </c>
      <c r="N9">
        <v>1.0353070000000001E-2</v>
      </c>
      <c r="O9">
        <v>1.712</v>
      </c>
      <c r="P9">
        <v>9.4839063000000001E-2</v>
      </c>
      <c r="Q9">
        <v>1.0353070000000001E-2</v>
      </c>
      <c r="R9">
        <v>1.0353070000000001E-2</v>
      </c>
      <c r="S9">
        <v>0</v>
      </c>
      <c r="T9">
        <v>0.46729312000000001</v>
      </c>
      <c r="U9">
        <v>0</v>
      </c>
      <c r="V9">
        <v>0</v>
      </c>
      <c r="W9">
        <v>0.46729312000000001</v>
      </c>
      <c r="X9">
        <v>275.89999999999998</v>
      </c>
      <c r="Y9">
        <v>1.0353070000000001E-2</v>
      </c>
      <c r="Z9">
        <v>7.6404359E-3</v>
      </c>
      <c r="AA9">
        <v>1.0353070000000001E-2</v>
      </c>
      <c r="AB9">
        <v>1.0353070000000001E-2</v>
      </c>
    </row>
    <row r="10" spans="1:28">
      <c r="A10">
        <v>1857</v>
      </c>
      <c r="B10">
        <v>1.7649999999999999</v>
      </c>
      <c r="C10">
        <v>0.47126446999999999</v>
      </c>
      <c r="D10">
        <v>1.03535E-2</v>
      </c>
      <c r="E10">
        <v>1.7649999999999999</v>
      </c>
      <c r="F10">
        <v>0.11590312999999999</v>
      </c>
      <c r="H10">
        <v>0.47126446999999999</v>
      </c>
      <c r="I10">
        <v>0.47126446999999999</v>
      </c>
      <c r="J10">
        <v>0.47126446999999999</v>
      </c>
      <c r="K10">
        <v>1.7649999999999999</v>
      </c>
      <c r="L10">
        <v>1.7649999999999999</v>
      </c>
      <c r="M10" s="23">
        <v>1.7649999999999999</v>
      </c>
      <c r="N10">
        <v>1.03535E-2</v>
      </c>
      <c r="O10">
        <v>1.7649999999999999</v>
      </c>
      <c r="P10">
        <v>0.11590312999999999</v>
      </c>
      <c r="Q10">
        <v>1.03535E-2</v>
      </c>
      <c r="R10">
        <v>1.03535E-2</v>
      </c>
      <c r="S10">
        <v>0</v>
      </c>
      <c r="T10">
        <v>0.47126446999999999</v>
      </c>
      <c r="U10">
        <v>0</v>
      </c>
      <c r="V10">
        <v>0</v>
      </c>
      <c r="W10">
        <v>0.47126446999999999</v>
      </c>
      <c r="X10">
        <v>276</v>
      </c>
      <c r="Y10">
        <v>1.03535E-2</v>
      </c>
      <c r="Z10">
        <v>7.8000135999999999E-3</v>
      </c>
      <c r="AA10">
        <v>1.03535E-2</v>
      </c>
      <c r="AB10">
        <v>1.03535E-2</v>
      </c>
    </row>
    <row r="11" spans="1:28">
      <c r="A11">
        <v>1858</v>
      </c>
      <c r="B11">
        <v>1.8149999999999999</v>
      </c>
      <c r="C11">
        <v>0.47503118999999999</v>
      </c>
      <c r="D11">
        <v>1.0353931E-2</v>
      </c>
      <c r="E11">
        <v>1.8149999999999999</v>
      </c>
      <c r="F11">
        <v>0.13696718999999999</v>
      </c>
      <c r="H11">
        <v>0.47503118999999999</v>
      </c>
      <c r="I11">
        <v>0.47503118999999999</v>
      </c>
      <c r="J11">
        <v>0.47503118999999999</v>
      </c>
      <c r="K11">
        <v>1.8149999999999999</v>
      </c>
      <c r="L11">
        <v>1.8149999999999999</v>
      </c>
      <c r="M11" s="23">
        <v>1.8149999999999999</v>
      </c>
      <c r="N11">
        <v>1.0353931E-2</v>
      </c>
      <c r="O11">
        <v>1.8149999999999999</v>
      </c>
      <c r="P11">
        <v>0.13696718999999999</v>
      </c>
      <c r="Q11">
        <v>1.0353931E-2</v>
      </c>
      <c r="R11">
        <v>1.0353931E-2</v>
      </c>
      <c r="S11">
        <v>0</v>
      </c>
      <c r="T11">
        <v>0.47503118999999999</v>
      </c>
      <c r="U11">
        <v>0</v>
      </c>
      <c r="V11">
        <v>0</v>
      </c>
      <c r="W11">
        <v>0.47503118999999999</v>
      </c>
      <c r="X11">
        <v>276.10000000000002</v>
      </c>
      <c r="Y11">
        <v>1.0353931E-2</v>
      </c>
      <c r="Z11">
        <v>7.9630056999999994E-3</v>
      </c>
      <c r="AA11">
        <v>1.0353931E-2</v>
      </c>
      <c r="AB11">
        <v>1.0353931E-2</v>
      </c>
    </row>
    <row r="12" spans="1:28">
      <c r="A12">
        <v>1859</v>
      </c>
      <c r="B12">
        <v>1.87</v>
      </c>
      <c r="C12">
        <v>0.47876626999999999</v>
      </c>
      <c r="D12">
        <v>1.0354362000000001E-2</v>
      </c>
      <c r="E12">
        <v>1.87</v>
      </c>
      <c r="F12">
        <v>0.15805156000000001</v>
      </c>
      <c r="H12">
        <v>0.47876626999999999</v>
      </c>
      <c r="I12">
        <v>0.47876626999999999</v>
      </c>
      <c r="J12">
        <v>0.47876626999999999</v>
      </c>
      <c r="K12">
        <v>1.87</v>
      </c>
      <c r="L12">
        <v>1.87</v>
      </c>
      <c r="M12" s="23">
        <v>1.87</v>
      </c>
      <c r="N12">
        <v>1.0354362000000001E-2</v>
      </c>
      <c r="O12">
        <v>1.87</v>
      </c>
      <c r="P12">
        <v>0.15805156000000001</v>
      </c>
      <c r="Q12">
        <v>1.0354362000000001E-2</v>
      </c>
      <c r="R12">
        <v>1.0354362000000001E-2</v>
      </c>
      <c r="S12">
        <v>0</v>
      </c>
      <c r="T12">
        <v>0.47876626999999999</v>
      </c>
      <c r="U12">
        <v>0</v>
      </c>
      <c r="V12">
        <v>0</v>
      </c>
      <c r="W12">
        <v>0.47876626999999999</v>
      </c>
      <c r="X12">
        <v>276.2</v>
      </c>
      <c r="Y12">
        <v>1.0354362000000001E-2</v>
      </c>
      <c r="Z12">
        <v>8.1296010000000002E-3</v>
      </c>
      <c r="AA12">
        <v>1.0354362000000001E-2</v>
      </c>
      <c r="AB12">
        <v>1.0354362000000001E-2</v>
      </c>
    </row>
    <row r="13" spans="1:28">
      <c r="A13">
        <v>1860</v>
      </c>
      <c r="B13">
        <v>1.923</v>
      </c>
      <c r="C13">
        <v>0.48257672000000001</v>
      </c>
      <c r="D13">
        <v>1.0354792999999999E-2</v>
      </c>
      <c r="E13">
        <v>1.923</v>
      </c>
      <c r="F13">
        <v>0.17911562</v>
      </c>
      <c r="H13">
        <v>0.48257672000000001</v>
      </c>
      <c r="I13">
        <v>0.48257672000000001</v>
      </c>
      <c r="J13">
        <v>0.48257672000000001</v>
      </c>
      <c r="K13">
        <v>1.923</v>
      </c>
      <c r="L13">
        <v>1.923</v>
      </c>
      <c r="M13" s="23">
        <v>1.923</v>
      </c>
      <c r="N13">
        <v>1.0354792999999999E-2</v>
      </c>
      <c r="O13">
        <v>1.923</v>
      </c>
      <c r="P13">
        <v>0.17911562</v>
      </c>
      <c r="Q13">
        <v>1.0354792999999999E-2</v>
      </c>
      <c r="R13">
        <v>1.0354792999999999E-2</v>
      </c>
      <c r="S13">
        <v>0</v>
      </c>
      <c r="T13">
        <v>0.48257672000000001</v>
      </c>
      <c r="U13">
        <v>0</v>
      </c>
      <c r="V13">
        <v>0</v>
      </c>
      <c r="W13">
        <v>0.48257672000000001</v>
      </c>
      <c r="X13">
        <v>276.3</v>
      </c>
      <c r="Y13">
        <v>1.0354792999999999E-2</v>
      </c>
      <c r="Z13">
        <v>8.2998958999999997E-3</v>
      </c>
      <c r="AA13">
        <v>1.0354792999999999E-2</v>
      </c>
      <c r="AB13">
        <v>1.0354792999999999E-2</v>
      </c>
    </row>
    <row r="14" spans="1:28">
      <c r="A14">
        <v>1861</v>
      </c>
      <c r="B14">
        <v>1.9730000000000001</v>
      </c>
      <c r="C14">
        <v>0.50499475999999999</v>
      </c>
      <c r="D14">
        <v>1.035496E-2</v>
      </c>
      <c r="E14">
        <v>1.9730000000000001</v>
      </c>
      <c r="F14">
        <v>0.20017968999999999</v>
      </c>
      <c r="H14">
        <v>0.50499475999999999</v>
      </c>
      <c r="I14">
        <v>0.50499475999999999</v>
      </c>
      <c r="J14">
        <v>0.50499475999999999</v>
      </c>
      <c r="K14">
        <v>1.9730000000000001</v>
      </c>
      <c r="L14">
        <v>1.9730000000000001</v>
      </c>
      <c r="M14" s="23">
        <v>1.9730000000000001</v>
      </c>
      <c r="N14">
        <v>1.035496E-2</v>
      </c>
      <c r="O14">
        <v>1.9730000000000001</v>
      </c>
      <c r="P14">
        <v>0.20017968999999999</v>
      </c>
      <c r="Q14">
        <v>1.035496E-2</v>
      </c>
      <c r="R14">
        <v>1.035496E-2</v>
      </c>
      <c r="S14">
        <v>0</v>
      </c>
      <c r="T14">
        <v>0.50499475999999999</v>
      </c>
      <c r="U14">
        <v>0</v>
      </c>
      <c r="V14">
        <v>0</v>
      </c>
      <c r="W14">
        <v>0.50499475999999999</v>
      </c>
      <c r="X14">
        <v>276.39999999999998</v>
      </c>
      <c r="Y14">
        <v>1.035496E-2</v>
      </c>
      <c r="Z14">
        <v>8.4738499999999998E-3</v>
      </c>
      <c r="AA14">
        <v>1.035496E-2</v>
      </c>
      <c r="AB14">
        <v>1.035496E-2</v>
      </c>
    </row>
    <row r="15" spans="1:28">
      <c r="A15">
        <v>1862</v>
      </c>
      <c r="B15">
        <v>2.028</v>
      </c>
      <c r="C15">
        <v>0.47111280999999999</v>
      </c>
      <c r="D15">
        <v>1.0355128999999999E-2</v>
      </c>
      <c r="E15">
        <v>2.028</v>
      </c>
      <c r="F15">
        <v>0.22126406000000001</v>
      </c>
      <c r="H15">
        <v>0.47111280999999999</v>
      </c>
      <c r="I15">
        <v>0.47111280999999999</v>
      </c>
      <c r="J15">
        <v>0.47111280999999999</v>
      </c>
      <c r="K15">
        <v>2.028</v>
      </c>
      <c r="L15">
        <v>2.028</v>
      </c>
      <c r="M15" s="23">
        <v>2.028</v>
      </c>
      <c r="N15">
        <v>1.0355128999999999E-2</v>
      </c>
      <c r="O15">
        <v>2.028</v>
      </c>
      <c r="P15">
        <v>0.22126406000000001</v>
      </c>
      <c r="Q15">
        <v>1.0355128999999999E-2</v>
      </c>
      <c r="R15">
        <v>1.0355128999999999E-2</v>
      </c>
      <c r="S15">
        <v>0</v>
      </c>
      <c r="T15">
        <v>0.47111280999999999</v>
      </c>
      <c r="U15">
        <v>0</v>
      </c>
      <c r="V15">
        <v>0</v>
      </c>
      <c r="W15">
        <v>0.47111280999999999</v>
      </c>
      <c r="X15">
        <v>276.5</v>
      </c>
      <c r="Y15">
        <v>1.0355128999999999E-2</v>
      </c>
      <c r="Z15">
        <v>8.6520599E-3</v>
      </c>
      <c r="AA15">
        <v>1.0355128999999999E-2</v>
      </c>
      <c r="AB15">
        <v>1.0355128999999999E-2</v>
      </c>
    </row>
    <row r="16" spans="1:28">
      <c r="A16">
        <v>1863</v>
      </c>
      <c r="B16">
        <v>2.081</v>
      </c>
      <c r="C16">
        <v>0.47444934999999999</v>
      </c>
      <c r="D16">
        <v>1.0355298000000001E-2</v>
      </c>
      <c r="E16">
        <v>2.081</v>
      </c>
      <c r="F16">
        <v>0.24232813</v>
      </c>
      <c r="H16">
        <v>0.47444934999999999</v>
      </c>
      <c r="I16">
        <v>0.47444934999999999</v>
      </c>
      <c r="J16">
        <v>0.47444934999999999</v>
      </c>
      <c r="K16">
        <v>2.081</v>
      </c>
      <c r="L16">
        <v>2.081</v>
      </c>
      <c r="M16" s="23">
        <v>2.081</v>
      </c>
      <c r="N16">
        <v>1.0355298000000001E-2</v>
      </c>
      <c r="O16">
        <v>2.081</v>
      </c>
      <c r="P16">
        <v>0.24232813</v>
      </c>
      <c r="Q16">
        <v>1.0355298000000001E-2</v>
      </c>
      <c r="R16">
        <v>1.0355298000000001E-2</v>
      </c>
      <c r="S16">
        <v>0</v>
      </c>
      <c r="T16">
        <v>0.47444934999999999</v>
      </c>
      <c r="U16">
        <v>0</v>
      </c>
      <c r="V16">
        <v>0</v>
      </c>
      <c r="W16">
        <v>0.47444934999999999</v>
      </c>
      <c r="X16">
        <v>276.60000000000002</v>
      </c>
      <c r="Y16">
        <v>1.0355298000000001E-2</v>
      </c>
      <c r="Z16">
        <v>8.8458879000000001E-3</v>
      </c>
      <c r="AA16">
        <v>1.0355298000000001E-2</v>
      </c>
      <c r="AB16">
        <v>1.0355298000000001E-2</v>
      </c>
    </row>
    <row r="17" spans="1:28">
      <c r="A17">
        <v>1864</v>
      </c>
      <c r="B17">
        <v>2.1339999999999999</v>
      </c>
      <c r="C17">
        <v>0.47785801</v>
      </c>
      <c r="D17">
        <v>1.0355467E-2</v>
      </c>
      <c r="E17">
        <v>2.1339999999999999</v>
      </c>
      <c r="F17">
        <v>0.26339219000000003</v>
      </c>
      <c r="H17">
        <v>0.47785801</v>
      </c>
      <c r="I17">
        <v>0.47785801</v>
      </c>
      <c r="J17">
        <v>0.47785801</v>
      </c>
      <c r="K17">
        <v>2.1339999999999999</v>
      </c>
      <c r="L17">
        <v>2.1339999999999999</v>
      </c>
      <c r="M17" s="23">
        <v>2.1339999999999999</v>
      </c>
      <c r="N17">
        <v>1.0355467E-2</v>
      </c>
      <c r="O17">
        <v>2.1339999999999999</v>
      </c>
      <c r="P17">
        <v>0.26339219000000003</v>
      </c>
      <c r="Q17">
        <v>1.0355467E-2</v>
      </c>
      <c r="R17">
        <v>1.0355467E-2</v>
      </c>
      <c r="S17">
        <v>0</v>
      </c>
      <c r="T17">
        <v>0.47785801</v>
      </c>
      <c r="U17">
        <v>0</v>
      </c>
      <c r="V17">
        <v>0</v>
      </c>
      <c r="W17">
        <v>0.47785801</v>
      </c>
      <c r="X17">
        <v>276.7</v>
      </c>
      <c r="Y17">
        <v>1.0355467E-2</v>
      </c>
      <c r="Z17">
        <v>9.0704750999999993E-3</v>
      </c>
      <c r="AA17">
        <v>1.0355467E-2</v>
      </c>
      <c r="AB17">
        <v>1.0355467E-2</v>
      </c>
    </row>
    <row r="18" spans="1:28">
      <c r="A18">
        <v>1865</v>
      </c>
      <c r="B18">
        <v>2.1840000000000002</v>
      </c>
      <c r="C18">
        <v>0.48144966</v>
      </c>
      <c r="D18">
        <v>1.0355635E-2</v>
      </c>
      <c r="E18">
        <v>2.1840000000000002</v>
      </c>
      <c r="F18">
        <v>0.28447655999999999</v>
      </c>
      <c r="H18">
        <v>0.48144966</v>
      </c>
      <c r="I18">
        <v>0.48144966</v>
      </c>
      <c r="J18">
        <v>0.48144966</v>
      </c>
      <c r="K18">
        <v>2.1840000000000002</v>
      </c>
      <c r="L18">
        <v>2.1840000000000002</v>
      </c>
      <c r="M18" s="23">
        <v>2.1840000000000002</v>
      </c>
      <c r="N18">
        <v>1.0355635E-2</v>
      </c>
      <c r="O18">
        <v>2.1840000000000002</v>
      </c>
      <c r="P18">
        <v>0.28447655999999999</v>
      </c>
      <c r="Q18">
        <v>1.0355635E-2</v>
      </c>
      <c r="R18">
        <v>1.0355635E-2</v>
      </c>
      <c r="S18">
        <v>0</v>
      </c>
      <c r="T18">
        <v>0.48144966</v>
      </c>
      <c r="U18">
        <v>0</v>
      </c>
      <c r="V18">
        <v>0</v>
      </c>
      <c r="W18">
        <v>0.48144966</v>
      </c>
      <c r="X18">
        <v>276.8</v>
      </c>
      <c r="Y18">
        <v>1.0355635E-2</v>
      </c>
      <c r="Z18">
        <v>9.3126513000000005E-3</v>
      </c>
      <c r="AA18">
        <v>1.0355635E-2</v>
      </c>
      <c r="AB18">
        <v>1.0355635E-2</v>
      </c>
    </row>
    <row r="19" spans="1:28">
      <c r="A19">
        <v>1866</v>
      </c>
      <c r="B19">
        <v>2.2389999999999999</v>
      </c>
      <c r="C19">
        <v>0.48420454000000002</v>
      </c>
      <c r="D19">
        <v>1.0355804E-2</v>
      </c>
      <c r="E19">
        <v>2.2389999999999999</v>
      </c>
      <c r="F19">
        <v>0.30556094</v>
      </c>
      <c r="H19">
        <v>0.48420454000000002</v>
      </c>
      <c r="I19">
        <v>0.48420454000000002</v>
      </c>
      <c r="J19">
        <v>0.48420454000000002</v>
      </c>
      <c r="K19">
        <v>2.2389999999999999</v>
      </c>
      <c r="L19">
        <v>2.2389999999999999</v>
      </c>
      <c r="M19" s="23">
        <v>2.2389999999999999</v>
      </c>
      <c r="N19">
        <v>1.0355804E-2</v>
      </c>
      <c r="O19">
        <v>2.2389999999999999</v>
      </c>
      <c r="P19">
        <v>0.30556094</v>
      </c>
      <c r="Q19">
        <v>1.0355804E-2</v>
      </c>
      <c r="R19">
        <v>1.0355804E-2</v>
      </c>
      <c r="S19">
        <v>0</v>
      </c>
      <c r="T19">
        <v>0.48420454000000002</v>
      </c>
      <c r="U19">
        <v>0</v>
      </c>
      <c r="V19">
        <v>0</v>
      </c>
      <c r="W19">
        <v>0.48420454000000002</v>
      </c>
      <c r="X19">
        <v>276.89999999999998</v>
      </c>
      <c r="Y19">
        <v>1.0355804E-2</v>
      </c>
      <c r="Z19">
        <v>9.5310315999999999E-3</v>
      </c>
      <c r="AA19">
        <v>1.0355804E-2</v>
      </c>
      <c r="AB19">
        <v>1.0355804E-2</v>
      </c>
    </row>
    <row r="20" spans="1:28">
      <c r="A20">
        <v>1867</v>
      </c>
      <c r="B20">
        <v>2.2909999999999999</v>
      </c>
      <c r="C20">
        <v>0.48472336999999999</v>
      </c>
      <c r="D20">
        <v>1.0355975E-2</v>
      </c>
      <c r="E20">
        <v>2.2909999999999999</v>
      </c>
      <c r="F20">
        <v>0.326625</v>
      </c>
      <c r="H20">
        <v>0.48472336999999999</v>
      </c>
      <c r="I20">
        <v>0.48472336999999999</v>
      </c>
      <c r="J20">
        <v>0.48472336999999999</v>
      </c>
      <c r="K20">
        <v>2.2909999999999999</v>
      </c>
      <c r="L20">
        <v>2.2909999999999999</v>
      </c>
      <c r="M20" s="23">
        <v>2.2909999999999999</v>
      </c>
      <c r="N20">
        <v>1.0355975E-2</v>
      </c>
      <c r="O20">
        <v>2.2909999999999999</v>
      </c>
      <c r="P20">
        <v>0.326625</v>
      </c>
      <c r="Q20">
        <v>1.0355975E-2</v>
      </c>
      <c r="R20">
        <v>1.0355975E-2</v>
      </c>
      <c r="S20">
        <v>0</v>
      </c>
      <c r="T20">
        <v>0.48472336999999999</v>
      </c>
      <c r="U20">
        <v>0</v>
      </c>
      <c r="V20">
        <v>0</v>
      </c>
      <c r="W20">
        <v>0.48472336999999999</v>
      </c>
      <c r="X20">
        <v>277</v>
      </c>
      <c r="Y20">
        <v>1.0355975E-2</v>
      </c>
      <c r="Z20">
        <v>9.6789697999999993E-3</v>
      </c>
      <c r="AA20">
        <v>1.0355975E-2</v>
      </c>
      <c r="AB20">
        <v>1.0355975E-2</v>
      </c>
    </row>
    <row r="21" spans="1:28">
      <c r="A21">
        <v>1868</v>
      </c>
      <c r="B21">
        <v>2.3410000000000002</v>
      </c>
      <c r="C21">
        <v>0.48595323000000001</v>
      </c>
      <c r="D21">
        <v>1.0356145000000001E-2</v>
      </c>
      <c r="E21">
        <v>2.3410000000000002</v>
      </c>
      <c r="F21">
        <v>0.34768905999999999</v>
      </c>
      <c r="H21">
        <v>0.48595323000000001</v>
      </c>
      <c r="I21">
        <v>0.48595323000000001</v>
      </c>
      <c r="J21">
        <v>0.48595323000000001</v>
      </c>
      <c r="K21">
        <v>2.3410000000000002</v>
      </c>
      <c r="L21">
        <v>2.3410000000000002</v>
      </c>
      <c r="M21" s="23">
        <v>2.3410000000000002</v>
      </c>
      <c r="N21">
        <v>1.0356145000000001E-2</v>
      </c>
      <c r="O21">
        <v>2.3410000000000002</v>
      </c>
      <c r="P21">
        <v>0.34768905999999999</v>
      </c>
      <c r="Q21">
        <v>1.0356145000000001E-2</v>
      </c>
      <c r="R21">
        <v>1.0356145000000001E-2</v>
      </c>
      <c r="S21">
        <v>0</v>
      </c>
      <c r="T21">
        <v>0.48595323000000001</v>
      </c>
      <c r="U21">
        <v>0</v>
      </c>
      <c r="V21">
        <v>0</v>
      </c>
      <c r="W21">
        <v>0.48595323000000001</v>
      </c>
      <c r="X21">
        <v>277.10000000000002</v>
      </c>
      <c r="Y21">
        <v>1.0356145000000001E-2</v>
      </c>
      <c r="Z21">
        <v>9.7402609000000005E-3</v>
      </c>
      <c r="AA21">
        <v>1.0356145000000001E-2</v>
      </c>
      <c r="AB21">
        <v>1.0356145000000001E-2</v>
      </c>
    </row>
    <row r="22" spans="1:28">
      <c r="A22">
        <v>1869</v>
      </c>
      <c r="B22">
        <v>2.3860000000000001</v>
      </c>
      <c r="C22">
        <v>0.48686154999999998</v>
      </c>
      <c r="D22">
        <v>1.0356316000000001E-2</v>
      </c>
      <c r="E22">
        <v>2.3860000000000001</v>
      </c>
      <c r="F22">
        <v>0.36877344000000001</v>
      </c>
      <c r="H22">
        <v>0.48686154999999998</v>
      </c>
      <c r="I22">
        <v>0.48686154999999998</v>
      </c>
      <c r="J22">
        <v>0.48686154999999998</v>
      </c>
      <c r="K22">
        <v>2.3860000000000001</v>
      </c>
      <c r="L22">
        <v>2.3860000000000001</v>
      </c>
      <c r="M22" s="23">
        <v>2.3860000000000001</v>
      </c>
      <c r="N22">
        <v>1.0356316000000001E-2</v>
      </c>
      <c r="O22">
        <v>2.3860000000000001</v>
      </c>
      <c r="P22">
        <v>0.36877344000000001</v>
      </c>
      <c r="Q22">
        <v>1.0356316000000001E-2</v>
      </c>
      <c r="R22">
        <v>1.0356316000000001E-2</v>
      </c>
      <c r="S22">
        <v>0</v>
      </c>
      <c r="T22">
        <v>0.48686154999999998</v>
      </c>
      <c r="U22">
        <v>0</v>
      </c>
      <c r="V22">
        <v>0</v>
      </c>
      <c r="W22">
        <v>0.48686154999999998</v>
      </c>
      <c r="X22">
        <v>277.2</v>
      </c>
      <c r="Y22">
        <v>1.0356316000000001E-2</v>
      </c>
      <c r="Z22">
        <v>9.7501329999999994E-3</v>
      </c>
      <c r="AA22">
        <v>1.0356316000000001E-2</v>
      </c>
      <c r="AB22">
        <v>1.0356316000000001E-2</v>
      </c>
    </row>
    <row r="23" spans="1:28">
      <c r="A23">
        <v>1870</v>
      </c>
      <c r="B23">
        <v>2.452</v>
      </c>
      <c r="C23">
        <v>0.48774355000000003</v>
      </c>
      <c r="D23">
        <v>1.0356485E-2</v>
      </c>
      <c r="E23">
        <v>2.452</v>
      </c>
      <c r="F23">
        <v>0.3898375</v>
      </c>
      <c r="H23">
        <v>0.48774355000000003</v>
      </c>
      <c r="I23">
        <v>0.48774355000000003</v>
      </c>
      <c r="J23">
        <v>0.48774355000000003</v>
      </c>
      <c r="K23">
        <v>2.452</v>
      </c>
      <c r="L23">
        <v>2.452</v>
      </c>
      <c r="M23" s="23">
        <v>2.452</v>
      </c>
      <c r="N23">
        <v>1.0356485E-2</v>
      </c>
      <c r="O23">
        <v>2.452</v>
      </c>
      <c r="P23">
        <v>0.3898375</v>
      </c>
      <c r="Q23">
        <v>1.0356485E-2</v>
      </c>
      <c r="R23">
        <v>1.0356485E-2</v>
      </c>
      <c r="S23">
        <v>0</v>
      </c>
      <c r="T23">
        <v>0.48774355000000003</v>
      </c>
      <c r="U23">
        <v>0</v>
      </c>
      <c r="V23">
        <v>0</v>
      </c>
      <c r="W23">
        <v>0.48774355000000003</v>
      </c>
      <c r="X23">
        <v>277.3</v>
      </c>
      <c r="Y23">
        <v>1.0356485E-2</v>
      </c>
      <c r="Z23">
        <v>9.7484094999999993E-3</v>
      </c>
      <c r="AA23">
        <v>1.0356485E-2</v>
      </c>
      <c r="AB23">
        <v>1.0356485E-2</v>
      </c>
    </row>
    <row r="24" spans="1:28">
      <c r="A24">
        <v>1871</v>
      </c>
      <c r="B24">
        <v>2.5049999999999999</v>
      </c>
      <c r="C24">
        <v>0.58501628000000006</v>
      </c>
      <c r="D24">
        <v>1.0356891E-2</v>
      </c>
      <c r="E24">
        <v>2.5049999999999999</v>
      </c>
      <c r="F24">
        <v>0.41082031000000002</v>
      </c>
      <c r="H24">
        <v>0.58501628000000006</v>
      </c>
      <c r="I24">
        <v>0.58501628000000006</v>
      </c>
      <c r="J24">
        <v>0.58501628000000006</v>
      </c>
      <c r="K24">
        <v>2.5049999999999999</v>
      </c>
      <c r="L24">
        <v>2.5049999999999999</v>
      </c>
      <c r="M24" s="23">
        <v>2.5049999999999999</v>
      </c>
      <c r="N24">
        <v>1.0356891E-2</v>
      </c>
      <c r="O24">
        <v>2.5049999999999999</v>
      </c>
      <c r="P24">
        <v>0.41082031000000002</v>
      </c>
      <c r="Q24">
        <v>1.0356891E-2</v>
      </c>
      <c r="R24">
        <v>1.0356891E-2</v>
      </c>
      <c r="S24">
        <v>0</v>
      </c>
      <c r="T24">
        <v>0.58501628000000006</v>
      </c>
      <c r="U24">
        <v>0</v>
      </c>
      <c r="V24">
        <v>0</v>
      </c>
      <c r="W24">
        <v>0.58501628000000006</v>
      </c>
      <c r="X24">
        <v>277.375</v>
      </c>
      <c r="Y24">
        <v>1.0356891E-2</v>
      </c>
      <c r="Z24">
        <v>9.7467882999999998E-3</v>
      </c>
      <c r="AA24">
        <v>1.0356891E-2</v>
      </c>
      <c r="AB24">
        <v>1.0356891E-2</v>
      </c>
    </row>
    <row r="25" spans="1:28">
      <c r="A25">
        <v>1872</v>
      </c>
      <c r="B25">
        <v>2.5569999999999999</v>
      </c>
      <c r="C25">
        <v>0.66673981000000004</v>
      </c>
      <c r="D25">
        <v>1.0357297E-2</v>
      </c>
      <c r="E25">
        <v>2.5569999999999999</v>
      </c>
      <c r="F25">
        <v>0.43184375000000003</v>
      </c>
      <c r="H25">
        <v>0.66673981000000004</v>
      </c>
      <c r="I25">
        <v>0.66673981000000004</v>
      </c>
      <c r="J25">
        <v>0.66673981000000004</v>
      </c>
      <c r="K25">
        <v>2.5569999999999999</v>
      </c>
      <c r="L25">
        <v>2.5569999999999999</v>
      </c>
      <c r="M25" s="23">
        <v>2.5569999999999999</v>
      </c>
      <c r="N25">
        <v>1.0357297E-2</v>
      </c>
      <c r="O25">
        <v>2.5569999999999999</v>
      </c>
      <c r="P25">
        <v>0.43184375000000003</v>
      </c>
      <c r="Q25">
        <v>1.0357297E-2</v>
      </c>
      <c r="R25">
        <v>1.0357297E-2</v>
      </c>
      <c r="S25">
        <v>0</v>
      </c>
      <c r="T25">
        <v>0.66673981000000004</v>
      </c>
      <c r="U25">
        <v>0</v>
      </c>
      <c r="V25">
        <v>0</v>
      </c>
      <c r="W25">
        <v>0.66673981000000004</v>
      </c>
      <c r="X25">
        <v>277.42500000000001</v>
      </c>
      <c r="Y25">
        <v>1.0357297E-2</v>
      </c>
      <c r="Z25">
        <v>9.8312359000000005E-3</v>
      </c>
      <c r="AA25">
        <v>1.0357297E-2</v>
      </c>
      <c r="AB25">
        <v>1.0357297E-2</v>
      </c>
    </row>
    <row r="26" spans="1:28">
      <c r="A26">
        <v>1873</v>
      </c>
      <c r="B26">
        <v>2.61</v>
      </c>
      <c r="C26">
        <v>0.69637075999999998</v>
      </c>
      <c r="D26">
        <v>1.0357705E-2</v>
      </c>
      <c r="E26">
        <v>2.61</v>
      </c>
      <c r="F26">
        <v>0.45296874999999998</v>
      </c>
      <c r="H26">
        <v>0.69637075999999998</v>
      </c>
      <c r="I26">
        <v>0.69637075999999998</v>
      </c>
      <c r="J26">
        <v>0.69637075999999998</v>
      </c>
      <c r="K26">
        <v>2.61</v>
      </c>
      <c r="L26">
        <v>2.61</v>
      </c>
      <c r="M26" s="23">
        <v>2.61</v>
      </c>
      <c r="N26">
        <v>1.0357705E-2</v>
      </c>
      <c r="O26">
        <v>2.61</v>
      </c>
      <c r="P26">
        <v>0.45296874999999998</v>
      </c>
      <c r="Q26">
        <v>1.0357705E-2</v>
      </c>
      <c r="R26">
        <v>1.0357705E-2</v>
      </c>
      <c r="S26">
        <v>0</v>
      </c>
      <c r="T26">
        <v>0.69637075999999998</v>
      </c>
      <c r="U26">
        <v>3.3715499999999999E-6</v>
      </c>
      <c r="V26">
        <v>0</v>
      </c>
      <c r="W26">
        <v>0.69637075999999998</v>
      </c>
      <c r="X26">
        <v>277.5</v>
      </c>
      <c r="Y26">
        <v>1.0357705E-2</v>
      </c>
      <c r="Z26">
        <v>1.0086972E-2</v>
      </c>
      <c r="AA26">
        <v>1.0357705E-2</v>
      </c>
      <c r="AB26">
        <v>1.0357705E-2</v>
      </c>
    </row>
    <row r="27" spans="1:28">
      <c r="A27">
        <v>1874</v>
      </c>
      <c r="B27">
        <v>2.6629999999999998</v>
      </c>
      <c r="C27">
        <v>0.70875030000000006</v>
      </c>
      <c r="D27">
        <v>1.0358111999999999E-2</v>
      </c>
      <c r="E27">
        <v>2.6629999999999998</v>
      </c>
      <c r="F27">
        <v>0.47409374999999998</v>
      </c>
      <c r="H27">
        <v>0.70875030000000006</v>
      </c>
      <c r="I27">
        <v>0.70875030000000006</v>
      </c>
      <c r="J27">
        <v>0.70875030000000006</v>
      </c>
      <c r="K27">
        <v>2.6629999999999998</v>
      </c>
      <c r="L27">
        <v>2.6629999999999998</v>
      </c>
      <c r="M27" s="23">
        <v>2.6629999999999998</v>
      </c>
      <c r="N27">
        <v>1.0358111999999999E-2</v>
      </c>
      <c r="O27">
        <v>2.6629999999999998</v>
      </c>
      <c r="P27">
        <v>0.47409374999999998</v>
      </c>
      <c r="Q27">
        <v>1.0358111999999999E-2</v>
      </c>
      <c r="R27">
        <v>1.0358111999999999E-2</v>
      </c>
      <c r="S27">
        <v>0</v>
      </c>
      <c r="T27">
        <v>0.70875030000000006</v>
      </c>
      <c r="U27">
        <v>1.0112049999999999E-5</v>
      </c>
      <c r="V27">
        <v>0</v>
      </c>
      <c r="W27">
        <v>0.70875030000000006</v>
      </c>
      <c r="X27">
        <v>277.60000000000002</v>
      </c>
      <c r="Y27">
        <v>1.0358111999999999E-2</v>
      </c>
      <c r="Z27">
        <v>1.0428178999999999E-2</v>
      </c>
      <c r="AA27">
        <v>1.0358111999999999E-2</v>
      </c>
      <c r="AB27">
        <v>1.0358111999999999E-2</v>
      </c>
    </row>
    <row r="28" spans="1:28">
      <c r="A28">
        <v>1875</v>
      </c>
      <c r="B28">
        <v>2.85</v>
      </c>
      <c r="C28">
        <v>0.72034341999999996</v>
      </c>
      <c r="D28">
        <v>1.0358519E-2</v>
      </c>
      <c r="E28">
        <v>2.85</v>
      </c>
      <c r="F28">
        <v>0.49521874999999999</v>
      </c>
      <c r="H28">
        <v>0.72034341999999996</v>
      </c>
      <c r="I28">
        <v>0.72034341999999996</v>
      </c>
      <c r="J28">
        <v>0.72034341999999996</v>
      </c>
      <c r="K28">
        <v>2.85</v>
      </c>
      <c r="L28">
        <v>2.85</v>
      </c>
      <c r="M28" s="23">
        <v>2.85</v>
      </c>
      <c r="N28">
        <v>1.0358519E-2</v>
      </c>
      <c r="O28">
        <v>2.85</v>
      </c>
      <c r="P28">
        <v>0.49521874999999999</v>
      </c>
      <c r="Q28">
        <v>1.0358519E-2</v>
      </c>
      <c r="R28">
        <v>1.0358519E-2</v>
      </c>
      <c r="S28">
        <v>0</v>
      </c>
      <c r="T28">
        <v>0.72034341999999996</v>
      </c>
      <c r="U28">
        <v>1.6854499999999999E-5</v>
      </c>
      <c r="V28">
        <v>0</v>
      </c>
      <c r="W28">
        <v>0.72034341999999996</v>
      </c>
      <c r="X28">
        <v>277.7</v>
      </c>
      <c r="Y28">
        <v>1.0358519E-2</v>
      </c>
      <c r="Z28">
        <v>1.0769323000000001E-2</v>
      </c>
      <c r="AA28">
        <v>1.0358519E-2</v>
      </c>
      <c r="AB28">
        <v>1.0358519E-2</v>
      </c>
    </row>
    <row r="29" spans="1:28">
      <c r="A29">
        <v>1876</v>
      </c>
      <c r="B29">
        <v>2.9889999999999999</v>
      </c>
      <c r="C29">
        <v>0.74524338000000001</v>
      </c>
      <c r="D29">
        <v>1.0358927E-2</v>
      </c>
      <c r="E29">
        <v>2.9889999999999999</v>
      </c>
      <c r="F29">
        <v>0.51634374999999999</v>
      </c>
      <c r="H29">
        <v>0.74524338000000001</v>
      </c>
      <c r="I29">
        <v>0.74524338000000001</v>
      </c>
      <c r="J29">
        <v>0.74524338000000001</v>
      </c>
      <c r="K29">
        <v>2.9889999999999999</v>
      </c>
      <c r="L29">
        <v>2.9889999999999999</v>
      </c>
      <c r="M29" s="23">
        <v>2.9889999999999999</v>
      </c>
      <c r="N29">
        <v>1.0358927E-2</v>
      </c>
      <c r="O29">
        <v>2.9889999999999999</v>
      </c>
      <c r="P29">
        <v>0.51634374999999999</v>
      </c>
      <c r="Q29">
        <v>1.0358927E-2</v>
      </c>
      <c r="R29">
        <v>1.0358927E-2</v>
      </c>
      <c r="S29">
        <v>0</v>
      </c>
      <c r="T29">
        <v>0.74524338000000001</v>
      </c>
      <c r="U29">
        <v>2.3601500000000001E-5</v>
      </c>
      <c r="V29">
        <v>0</v>
      </c>
      <c r="W29">
        <v>0.74524338000000001</v>
      </c>
      <c r="X29">
        <v>277.77499999999998</v>
      </c>
      <c r="Y29">
        <v>1.0358927E-2</v>
      </c>
      <c r="Z29">
        <v>1.1110404000000001E-2</v>
      </c>
      <c r="AA29">
        <v>1.0358927E-2</v>
      </c>
      <c r="AB29">
        <v>1.0358927E-2</v>
      </c>
    </row>
    <row r="30" spans="1:28">
      <c r="A30">
        <v>1877</v>
      </c>
      <c r="B30">
        <v>3.13</v>
      </c>
      <c r="C30">
        <v>0.75633196999999996</v>
      </c>
      <c r="D30">
        <v>1.0359337999999999E-2</v>
      </c>
      <c r="E30">
        <v>3.13</v>
      </c>
      <c r="F30">
        <v>0.53848437999999998</v>
      </c>
      <c r="H30">
        <v>0.75633196999999996</v>
      </c>
      <c r="I30">
        <v>0.75633196999999996</v>
      </c>
      <c r="J30">
        <v>0.75633196999999996</v>
      </c>
      <c r="K30">
        <v>3.13</v>
      </c>
      <c r="L30">
        <v>3.13</v>
      </c>
      <c r="M30" s="23">
        <v>3.13</v>
      </c>
      <c r="N30">
        <v>1.0359337999999999E-2</v>
      </c>
      <c r="O30">
        <v>3.13</v>
      </c>
      <c r="P30">
        <v>0.53848437999999998</v>
      </c>
      <c r="Q30">
        <v>1.0359337999999999E-2</v>
      </c>
      <c r="R30">
        <v>1.0359337999999999E-2</v>
      </c>
      <c r="S30">
        <v>0</v>
      </c>
      <c r="T30">
        <v>0.75633196999999996</v>
      </c>
      <c r="U30">
        <v>3.0348499999999999E-5</v>
      </c>
      <c r="V30">
        <v>0</v>
      </c>
      <c r="W30">
        <v>0.75633196999999996</v>
      </c>
      <c r="X30">
        <v>277.82499999999999</v>
      </c>
      <c r="Y30">
        <v>1.0359337999999999E-2</v>
      </c>
      <c r="Z30">
        <v>1.1451421999999999E-2</v>
      </c>
      <c r="AA30">
        <v>1.0359337999999999E-2</v>
      </c>
      <c r="AB30">
        <v>1.0359337999999999E-2</v>
      </c>
    </row>
    <row r="31" spans="1:28">
      <c r="A31">
        <v>1878</v>
      </c>
      <c r="B31">
        <v>3.2749999999999999</v>
      </c>
      <c r="C31">
        <v>0.76604589999999995</v>
      </c>
      <c r="D31">
        <v>1.0359748E-2</v>
      </c>
      <c r="E31">
        <v>3.2749999999999999</v>
      </c>
      <c r="F31">
        <v>0.56225000000000003</v>
      </c>
      <c r="H31">
        <v>0.76604589999999995</v>
      </c>
      <c r="I31">
        <v>0.76604589999999995</v>
      </c>
      <c r="J31">
        <v>0.76604589999999995</v>
      </c>
      <c r="K31">
        <v>3.2749999999999999</v>
      </c>
      <c r="L31">
        <v>3.2749999999999999</v>
      </c>
      <c r="M31" s="23">
        <v>3.2749999999999999</v>
      </c>
      <c r="N31">
        <v>1.0359748E-2</v>
      </c>
      <c r="O31">
        <v>3.2749999999999999</v>
      </c>
      <c r="P31">
        <v>0.56225000000000003</v>
      </c>
      <c r="Q31">
        <v>1.0359748E-2</v>
      </c>
      <c r="R31">
        <v>1.0359748E-2</v>
      </c>
      <c r="S31">
        <v>0</v>
      </c>
      <c r="T31">
        <v>0.76604589999999995</v>
      </c>
      <c r="U31">
        <v>3.7088999999999997E-5</v>
      </c>
      <c r="V31">
        <v>0</v>
      </c>
      <c r="W31">
        <v>0.76604589999999995</v>
      </c>
      <c r="X31">
        <v>277.89999999999998</v>
      </c>
      <c r="Y31">
        <v>1.0359748E-2</v>
      </c>
      <c r="Z31">
        <v>1.1792377E-2</v>
      </c>
      <c r="AA31">
        <v>1.0359748E-2</v>
      </c>
      <c r="AB31">
        <v>1.0359748E-2</v>
      </c>
    </row>
    <row r="32" spans="1:28">
      <c r="A32">
        <v>1879</v>
      </c>
      <c r="B32">
        <v>3.3959999999999999</v>
      </c>
      <c r="C32">
        <v>0.77491118000000003</v>
      </c>
      <c r="D32">
        <v>1.036016E-2</v>
      </c>
      <c r="E32">
        <v>3.3959999999999999</v>
      </c>
      <c r="F32">
        <v>0.58723437000000001</v>
      </c>
      <c r="H32">
        <v>0.77491118000000003</v>
      </c>
      <c r="I32">
        <v>0.77491118000000003</v>
      </c>
      <c r="J32">
        <v>0.77491118000000003</v>
      </c>
      <c r="K32">
        <v>3.3959999999999999</v>
      </c>
      <c r="L32">
        <v>3.3959999999999999</v>
      </c>
      <c r="M32" s="23">
        <v>3.3959999999999999</v>
      </c>
      <c r="N32">
        <v>1.036016E-2</v>
      </c>
      <c r="O32">
        <v>3.3959999999999999</v>
      </c>
      <c r="P32">
        <v>0.58723437000000001</v>
      </c>
      <c r="Q32">
        <v>1.036016E-2</v>
      </c>
      <c r="R32">
        <v>1.036016E-2</v>
      </c>
      <c r="S32">
        <v>0</v>
      </c>
      <c r="T32">
        <v>0.77491118000000003</v>
      </c>
      <c r="U32">
        <v>4.3829499999999998E-5</v>
      </c>
      <c r="V32">
        <v>0</v>
      </c>
      <c r="W32">
        <v>0.77491118000000003</v>
      </c>
      <c r="X32">
        <v>278</v>
      </c>
      <c r="Y32">
        <v>1.036016E-2</v>
      </c>
      <c r="Z32">
        <v>1.213327E-2</v>
      </c>
      <c r="AA32">
        <v>1.036016E-2</v>
      </c>
      <c r="AB32">
        <v>1.036016E-2</v>
      </c>
    </row>
    <row r="33" spans="1:28">
      <c r="A33">
        <v>1880</v>
      </c>
      <c r="B33">
        <v>3.573</v>
      </c>
      <c r="C33">
        <v>0.78412128999999997</v>
      </c>
      <c r="D33">
        <v>1.0360569E-2</v>
      </c>
      <c r="E33">
        <v>3.573</v>
      </c>
      <c r="F33">
        <v>0.61343749999999997</v>
      </c>
      <c r="H33">
        <v>0.78412128999999997</v>
      </c>
      <c r="I33">
        <v>0.78412128999999997</v>
      </c>
      <c r="J33">
        <v>0.78412128999999997</v>
      </c>
      <c r="K33">
        <v>3.573</v>
      </c>
      <c r="L33">
        <v>3.573</v>
      </c>
      <c r="M33" s="23">
        <v>3.573</v>
      </c>
      <c r="N33">
        <v>1.0360569E-2</v>
      </c>
      <c r="O33">
        <v>3.573</v>
      </c>
      <c r="P33">
        <v>0.61343749999999997</v>
      </c>
      <c r="Q33">
        <v>1.0360569E-2</v>
      </c>
      <c r="R33">
        <v>1.0360569E-2</v>
      </c>
      <c r="S33">
        <v>0</v>
      </c>
      <c r="T33">
        <v>0.78412128999999997</v>
      </c>
      <c r="U33">
        <v>5.0576499999999999E-5</v>
      </c>
      <c r="V33">
        <v>0</v>
      </c>
      <c r="W33">
        <v>0.78412128999999997</v>
      </c>
      <c r="X33">
        <v>278.10000000000002</v>
      </c>
      <c r="Y33">
        <v>1.0360569E-2</v>
      </c>
      <c r="Z33">
        <v>1.24741E-2</v>
      </c>
      <c r="AA33">
        <v>1.0360569E-2</v>
      </c>
      <c r="AB33">
        <v>1.0360569E-2</v>
      </c>
    </row>
    <row r="34" spans="1:28">
      <c r="A34">
        <v>1881</v>
      </c>
      <c r="B34">
        <v>3.726</v>
      </c>
      <c r="C34">
        <v>0.81157847999999999</v>
      </c>
      <c r="D34">
        <v>1.0361286000000001E-2</v>
      </c>
      <c r="E34">
        <v>3.726</v>
      </c>
      <c r="F34">
        <v>0.64065625000000004</v>
      </c>
      <c r="H34">
        <v>0.81157847999999999</v>
      </c>
      <c r="I34">
        <v>0.81157847999999999</v>
      </c>
      <c r="J34">
        <v>0.81157847999999999</v>
      </c>
      <c r="K34">
        <v>3.726</v>
      </c>
      <c r="L34">
        <v>3.726</v>
      </c>
      <c r="M34" s="23">
        <v>3.726</v>
      </c>
      <c r="N34">
        <v>1.0361286000000001E-2</v>
      </c>
      <c r="O34">
        <v>3.726</v>
      </c>
      <c r="P34">
        <v>0.64065625000000004</v>
      </c>
      <c r="Q34">
        <v>1.0361286000000001E-2</v>
      </c>
      <c r="R34">
        <v>1.0361286000000001E-2</v>
      </c>
      <c r="S34">
        <v>0</v>
      </c>
      <c r="T34">
        <v>0.81157847999999999</v>
      </c>
      <c r="U34">
        <v>5.7317E-5</v>
      </c>
      <c r="V34">
        <v>0</v>
      </c>
      <c r="W34">
        <v>0.81157847999999999</v>
      </c>
      <c r="X34">
        <v>278.2</v>
      </c>
      <c r="Y34">
        <v>1.0361286000000001E-2</v>
      </c>
      <c r="Z34">
        <v>1.2814868E-2</v>
      </c>
      <c r="AA34">
        <v>1.0361286000000001E-2</v>
      </c>
      <c r="AB34">
        <v>1.0361286000000001E-2</v>
      </c>
    </row>
    <row r="35" spans="1:28">
      <c r="A35">
        <v>1882</v>
      </c>
      <c r="B35">
        <v>3.883</v>
      </c>
      <c r="C35">
        <v>0.78526034</v>
      </c>
      <c r="D35">
        <v>1.0362003E-2</v>
      </c>
      <c r="E35">
        <v>3.883</v>
      </c>
      <c r="F35">
        <v>0.66909375000000004</v>
      </c>
      <c r="H35">
        <v>0.78526034</v>
      </c>
      <c r="I35">
        <v>0.78526034</v>
      </c>
      <c r="J35">
        <v>0.78526034</v>
      </c>
      <c r="K35">
        <v>3.883</v>
      </c>
      <c r="L35">
        <v>3.883</v>
      </c>
      <c r="M35" s="23">
        <v>3.883</v>
      </c>
      <c r="N35">
        <v>1.0362003E-2</v>
      </c>
      <c r="O35">
        <v>3.883</v>
      </c>
      <c r="P35">
        <v>0.66909375000000004</v>
      </c>
      <c r="Q35">
        <v>1.0362003E-2</v>
      </c>
      <c r="R35">
        <v>1.0362003E-2</v>
      </c>
      <c r="S35">
        <v>0</v>
      </c>
      <c r="T35">
        <v>0.78526034</v>
      </c>
      <c r="U35">
        <v>6.4057499999999994E-5</v>
      </c>
      <c r="V35">
        <v>0</v>
      </c>
      <c r="W35">
        <v>0.78526034</v>
      </c>
      <c r="X35">
        <v>278.3</v>
      </c>
      <c r="Y35">
        <v>1.0362003E-2</v>
      </c>
      <c r="Z35">
        <v>1.3155572000000001E-2</v>
      </c>
      <c r="AA35">
        <v>1.0362003E-2</v>
      </c>
      <c r="AB35">
        <v>1.0362003E-2</v>
      </c>
    </row>
    <row r="36" spans="1:28">
      <c r="A36">
        <v>1883</v>
      </c>
      <c r="B36">
        <v>4.0430000000000001</v>
      </c>
      <c r="C36">
        <v>0.79255606999999995</v>
      </c>
      <c r="D36">
        <v>1.0362720000000001E-2</v>
      </c>
      <c r="E36">
        <v>4.0430000000000001</v>
      </c>
      <c r="F36">
        <v>0.69895313000000003</v>
      </c>
      <c r="H36">
        <v>0.79255606999999995</v>
      </c>
      <c r="I36">
        <v>0.79255606999999995</v>
      </c>
      <c r="J36">
        <v>0.79255606999999995</v>
      </c>
      <c r="K36">
        <v>4.0430000000000001</v>
      </c>
      <c r="L36">
        <v>4.0430000000000001</v>
      </c>
      <c r="M36" s="23">
        <v>4.0430000000000001</v>
      </c>
      <c r="N36">
        <v>1.0362720000000001E-2</v>
      </c>
      <c r="O36">
        <v>4.0430000000000001</v>
      </c>
      <c r="P36">
        <v>0.69895313000000003</v>
      </c>
      <c r="Q36">
        <v>1.0362720000000001E-2</v>
      </c>
      <c r="R36">
        <v>1.0362720000000001E-2</v>
      </c>
      <c r="S36">
        <v>0</v>
      </c>
      <c r="T36">
        <v>0.79255606999999995</v>
      </c>
      <c r="U36">
        <v>7.0804500000000003E-5</v>
      </c>
      <c r="V36">
        <v>0</v>
      </c>
      <c r="W36">
        <v>0.79255606999999995</v>
      </c>
      <c r="X36">
        <v>278.39999999999998</v>
      </c>
      <c r="Y36">
        <v>1.0362720000000001E-2</v>
      </c>
      <c r="Z36">
        <v>1.3496215000000001E-2</v>
      </c>
      <c r="AA36">
        <v>1.0362720000000001E-2</v>
      </c>
      <c r="AB36">
        <v>1.0362720000000001E-2</v>
      </c>
    </row>
    <row r="37" spans="1:28">
      <c r="A37">
        <v>1884</v>
      </c>
      <c r="B37">
        <v>4.2329999999999997</v>
      </c>
      <c r="C37">
        <v>0.79875050000000003</v>
      </c>
      <c r="D37">
        <v>1.0363440999999999E-2</v>
      </c>
      <c r="E37">
        <v>4.2329999999999997</v>
      </c>
      <c r="F37">
        <v>0.73003125000000002</v>
      </c>
      <c r="H37">
        <v>0.79875050000000003</v>
      </c>
      <c r="I37">
        <v>0.79875050000000003</v>
      </c>
      <c r="J37">
        <v>0.79875050000000003</v>
      </c>
      <c r="K37">
        <v>4.2329999999999997</v>
      </c>
      <c r="L37">
        <v>4.2329999999999997</v>
      </c>
      <c r="M37" s="23">
        <v>4.2329999999999997</v>
      </c>
      <c r="N37">
        <v>1.0363440999999999E-2</v>
      </c>
      <c r="O37">
        <v>4.2329999999999997</v>
      </c>
      <c r="P37">
        <v>0.73003125000000002</v>
      </c>
      <c r="Q37">
        <v>1.0363440999999999E-2</v>
      </c>
      <c r="R37">
        <v>1.0363440999999999E-2</v>
      </c>
      <c r="S37">
        <v>0</v>
      </c>
      <c r="T37">
        <v>0.79875050000000003</v>
      </c>
      <c r="U37">
        <v>7.7545000000000004E-5</v>
      </c>
      <c r="V37">
        <v>0</v>
      </c>
      <c r="W37">
        <v>0.79875050000000003</v>
      </c>
      <c r="X37">
        <v>278.5</v>
      </c>
      <c r="Y37">
        <v>1.0363440999999999E-2</v>
      </c>
      <c r="Z37">
        <v>1.3836793999999999E-2</v>
      </c>
      <c r="AA37">
        <v>1.0363440999999999E-2</v>
      </c>
      <c r="AB37">
        <v>1.0363440999999999E-2</v>
      </c>
    </row>
    <row r="38" spans="1:28">
      <c r="A38">
        <v>1885</v>
      </c>
      <c r="B38">
        <v>4.4269999999999996</v>
      </c>
      <c r="C38">
        <v>0.80453383000000001</v>
      </c>
      <c r="D38">
        <v>1.0364164E-2</v>
      </c>
      <c r="E38">
        <v>4.4269999999999996</v>
      </c>
      <c r="F38">
        <v>0.76232812999999999</v>
      </c>
      <c r="H38">
        <v>0.80453383000000001</v>
      </c>
      <c r="I38">
        <v>0.80453383000000001</v>
      </c>
      <c r="J38">
        <v>0.80453383000000001</v>
      </c>
      <c r="K38">
        <v>4.4269999999999996</v>
      </c>
      <c r="L38">
        <v>4.4269999999999996</v>
      </c>
      <c r="M38" s="23">
        <v>4.4269999999999996</v>
      </c>
      <c r="N38">
        <v>1.0364164E-2</v>
      </c>
      <c r="O38">
        <v>4.4269999999999996</v>
      </c>
      <c r="P38">
        <v>0.76232812999999999</v>
      </c>
      <c r="Q38">
        <v>1.0364164E-2</v>
      </c>
      <c r="R38">
        <v>1.0364164E-2</v>
      </c>
      <c r="S38">
        <v>0</v>
      </c>
      <c r="T38">
        <v>0.80453383000000001</v>
      </c>
      <c r="U38">
        <v>8.4285500000000005E-5</v>
      </c>
      <c r="V38">
        <v>0</v>
      </c>
      <c r="W38">
        <v>0.80453383000000001</v>
      </c>
      <c r="X38">
        <v>278.60000000000002</v>
      </c>
      <c r="Y38">
        <v>1.0364164E-2</v>
      </c>
      <c r="Z38">
        <v>1.4177311E-2</v>
      </c>
      <c r="AA38">
        <v>1.0364164E-2</v>
      </c>
      <c r="AB38">
        <v>1.0364164E-2</v>
      </c>
    </row>
    <row r="39" spans="1:28">
      <c r="A39">
        <v>1886</v>
      </c>
      <c r="B39">
        <v>4.625</v>
      </c>
      <c r="C39">
        <v>0.82619361000000002</v>
      </c>
      <c r="D39">
        <v>1.0364884E-2</v>
      </c>
      <c r="E39">
        <v>4.625</v>
      </c>
      <c r="F39">
        <v>0.79604688000000001</v>
      </c>
      <c r="H39">
        <v>0.82619361000000002</v>
      </c>
      <c r="I39">
        <v>0.82619361000000002</v>
      </c>
      <c r="J39">
        <v>0.82619361000000002</v>
      </c>
      <c r="K39">
        <v>4.625</v>
      </c>
      <c r="L39">
        <v>4.625</v>
      </c>
      <c r="M39" s="23">
        <v>4.625</v>
      </c>
      <c r="N39">
        <v>1.0364884E-2</v>
      </c>
      <c r="O39">
        <v>4.625</v>
      </c>
      <c r="P39">
        <v>0.79604688000000001</v>
      </c>
      <c r="Q39">
        <v>1.0364884E-2</v>
      </c>
      <c r="R39">
        <v>1.0364884E-2</v>
      </c>
      <c r="S39">
        <v>0</v>
      </c>
      <c r="T39">
        <v>0.82619361000000002</v>
      </c>
      <c r="U39">
        <v>9.10325E-5</v>
      </c>
      <c r="V39">
        <v>0</v>
      </c>
      <c r="W39">
        <v>0.82619361000000002</v>
      </c>
      <c r="X39">
        <v>278.7</v>
      </c>
      <c r="Y39">
        <v>1.0364884E-2</v>
      </c>
      <c r="Z39">
        <v>1.4517766E-2</v>
      </c>
      <c r="AA39">
        <v>1.0364884E-2</v>
      </c>
      <c r="AB39">
        <v>1.0364884E-2</v>
      </c>
    </row>
    <row r="40" spans="1:28">
      <c r="A40">
        <v>1887</v>
      </c>
      <c r="B40">
        <v>4.827</v>
      </c>
      <c r="C40">
        <v>0.83219646999999997</v>
      </c>
      <c r="D40">
        <v>1.0365604E-2</v>
      </c>
      <c r="E40">
        <v>4.827</v>
      </c>
      <c r="F40">
        <v>0.83139063000000002</v>
      </c>
      <c r="H40">
        <v>0.83219646999999997</v>
      </c>
      <c r="I40">
        <v>0.83219646999999997</v>
      </c>
      <c r="J40">
        <v>0.83219646999999997</v>
      </c>
      <c r="K40">
        <v>4.827</v>
      </c>
      <c r="L40">
        <v>4.827</v>
      </c>
      <c r="M40" s="23">
        <v>4.827</v>
      </c>
      <c r="N40">
        <v>1.0365604E-2</v>
      </c>
      <c r="O40">
        <v>4.827</v>
      </c>
      <c r="P40">
        <v>0.83139063000000002</v>
      </c>
      <c r="Q40">
        <v>1.0365604E-2</v>
      </c>
      <c r="R40">
        <v>1.0365604E-2</v>
      </c>
      <c r="S40">
        <v>0</v>
      </c>
      <c r="T40">
        <v>0.83219646999999997</v>
      </c>
      <c r="U40">
        <v>9.7779499999999994E-5</v>
      </c>
      <c r="V40">
        <v>0</v>
      </c>
      <c r="W40">
        <v>0.83219646999999997</v>
      </c>
      <c r="X40">
        <v>278.8</v>
      </c>
      <c r="Y40">
        <v>1.0365604E-2</v>
      </c>
      <c r="Z40">
        <v>1.4858158E-2</v>
      </c>
      <c r="AA40">
        <v>1.0365604E-2</v>
      </c>
      <c r="AB40">
        <v>1.0365604E-2</v>
      </c>
    </row>
    <row r="41" spans="1:28">
      <c r="A41">
        <v>1888</v>
      </c>
      <c r="B41">
        <v>5.0330000000000004</v>
      </c>
      <c r="C41">
        <v>0.83705812000000002</v>
      </c>
      <c r="D41">
        <v>1.0366324E-2</v>
      </c>
      <c r="E41">
        <v>5.0330000000000004</v>
      </c>
      <c r="F41">
        <v>0.86835938000000001</v>
      </c>
      <c r="H41">
        <v>0.83705812000000002</v>
      </c>
      <c r="I41">
        <v>0.83705812000000002</v>
      </c>
      <c r="J41">
        <v>0.83705812000000002</v>
      </c>
      <c r="K41">
        <v>5.0330000000000004</v>
      </c>
      <c r="L41">
        <v>5.0330000000000004</v>
      </c>
      <c r="M41" s="23">
        <v>5.0330000000000004</v>
      </c>
      <c r="N41">
        <v>1.0366324E-2</v>
      </c>
      <c r="O41">
        <v>5.0330000000000004</v>
      </c>
      <c r="P41">
        <v>0.86835938000000001</v>
      </c>
      <c r="Q41">
        <v>1.0366324E-2</v>
      </c>
      <c r="R41">
        <v>1.0366324E-2</v>
      </c>
      <c r="S41">
        <v>0</v>
      </c>
      <c r="T41">
        <v>0.83705812000000002</v>
      </c>
      <c r="U41">
        <v>1.0452E-4</v>
      </c>
      <c r="V41">
        <v>0</v>
      </c>
      <c r="W41">
        <v>0.83705812000000002</v>
      </c>
      <c r="X41">
        <v>278.875</v>
      </c>
      <c r="Y41">
        <v>1.0366324E-2</v>
      </c>
      <c r="Z41">
        <v>1.5198487E-2</v>
      </c>
      <c r="AA41">
        <v>1.0366324E-2</v>
      </c>
      <c r="AB41">
        <v>1.0366324E-2</v>
      </c>
    </row>
    <row r="42" spans="1:28">
      <c r="A42">
        <v>1889</v>
      </c>
      <c r="B42">
        <v>5.27</v>
      </c>
      <c r="C42">
        <v>0.84143986999999998</v>
      </c>
      <c r="D42">
        <v>1.0367045E-2</v>
      </c>
      <c r="E42">
        <v>5.27</v>
      </c>
      <c r="F42">
        <v>0.90695313</v>
      </c>
      <c r="H42">
        <v>0.84143986999999998</v>
      </c>
      <c r="I42">
        <v>0.84143986999999998</v>
      </c>
      <c r="J42">
        <v>0.84143986999999998</v>
      </c>
      <c r="K42">
        <v>5.27</v>
      </c>
      <c r="L42">
        <v>5.27</v>
      </c>
      <c r="M42" s="23">
        <v>5.27</v>
      </c>
      <c r="N42">
        <v>1.0367045E-2</v>
      </c>
      <c r="O42">
        <v>5.27</v>
      </c>
      <c r="P42">
        <v>0.90695313</v>
      </c>
      <c r="Q42">
        <v>1.0367045E-2</v>
      </c>
      <c r="R42">
        <v>1.0367045E-2</v>
      </c>
      <c r="S42">
        <v>0</v>
      </c>
      <c r="T42">
        <v>0.84143986999999998</v>
      </c>
      <c r="U42">
        <v>1.112605E-4</v>
      </c>
      <c r="V42">
        <v>0</v>
      </c>
      <c r="W42">
        <v>0.84143986999999998</v>
      </c>
      <c r="X42">
        <v>278.92500000000001</v>
      </c>
      <c r="Y42">
        <v>1.0367045E-2</v>
      </c>
      <c r="Z42">
        <v>1.5538754E-2</v>
      </c>
      <c r="AA42">
        <v>1.0367045E-2</v>
      </c>
      <c r="AB42">
        <v>1.0367045E-2</v>
      </c>
    </row>
    <row r="43" spans="1:28">
      <c r="A43">
        <v>1890</v>
      </c>
      <c r="B43">
        <v>5.4850000000000003</v>
      </c>
      <c r="C43">
        <v>0.84552548000000005</v>
      </c>
      <c r="D43">
        <v>1.0367767E-2</v>
      </c>
      <c r="E43">
        <v>5.4850000000000003</v>
      </c>
      <c r="F43">
        <v>0.94717187999999997</v>
      </c>
      <c r="H43">
        <v>0.84552548000000005</v>
      </c>
      <c r="I43">
        <v>0.84552548000000005</v>
      </c>
      <c r="J43">
        <v>0.84552548000000005</v>
      </c>
      <c r="K43">
        <v>5.4850000000000003</v>
      </c>
      <c r="L43">
        <v>5.4850000000000003</v>
      </c>
      <c r="M43" s="23">
        <v>5.4850000000000003</v>
      </c>
      <c r="N43">
        <v>1.0367767E-2</v>
      </c>
      <c r="O43">
        <v>5.4850000000000003</v>
      </c>
      <c r="P43">
        <v>0.94717187999999997</v>
      </c>
      <c r="Q43">
        <v>1.0367767E-2</v>
      </c>
      <c r="R43">
        <v>1.0367767E-2</v>
      </c>
      <c r="S43">
        <v>0</v>
      </c>
      <c r="T43">
        <v>0.84552548000000005</v>
      </c>
      <c r="U43">
        <v>1.180075E-4</v>
      </c>
      <c r="V43">
        <v>0</v>
      </c>
      <c r="W43">
        <v>0.84552548000000005</v>
      </c>
      <c r="X43">
        <v>279</v>
      </c>
      <c r="Y43">
        <v>1.0367767E-2</v>
      </c>
      <c r="Z43">
        <v>1.5878959000000002E-2</v>
      </c>
      <c r="AA43">
        <v>1.0367767E-2</v>
      </c>
      <c r="AB43">
        <v>1.0367767E-2</v>
      </c>
    </row>
    <row r="44" spans="1:28">
      <c r="A44">
        <v>1891</v>
      </c>
      <c r="B44">
        <v>5.7309999999999999</v>
      </c>
      <c r="C44">
        <v>0.85098169000000001</v>
      </c>
      <c r="D44">
        <v>1.0368723999999999E-2</v>
      </c>
      <c r="E44">
        <v>5.7309999999999999</v>
      </c>
      <c r="F44">
        <v>0.98921875000000004</v>
      </c>
      <c r="H44">
        <v>0.85098169000000001</v>
      </c>
      <c r="I44">
        <v>0.85098169000000001</v>
      </c>
      <c r="J44">
        <v>0.85098169000000001</v>
      </c>
      <c r="K44">
        <v>5.7309999999999999</v>
      </c>
      <c r="L44">
        <v>5.7309999999999999</v>
      </c>
      <c r="M44" s="23">
        <v>5.7309999999999999</v>
      </c>
      <c r="N44">
        <v>1.0368723999999999E-2</v>
      </c>
      <c r="O44">
        <v>5.7309999999999999</v>
      </c>
      <c r="P44">
        <v>0.98921875000000004</v>
      </c>
      <c r="Q44">
        <v>1.0368723999999999E-2</v>
      </c>
      <c r="R44">
        <v>1.0368723999999999E-2</v>
      </c>
      <c r="S44">
        <v>0</v>
      </c>
      <c r="T44">
        <v>0.85098169000000001</v>
      </c>
      <c r="U44">
        <v>1.2474799999999999E-4</v>
      </c>
      <c r="V44">
        <v>0</v>
      </c>
      <c r="W44">
        <v>0.85098169000000001</v>
      </c>
      <c r="X44">
        <v>279.10000000000002</v>
      </c>
      <c r="Y44">
        <v>1.0368723999999999E-2</v>
      </c>
      <c r="Z44">
        <v>1.6219101999999999E-2</v>
      </c>
      <c r="AA44">
        <v>1.0368723999999999E-2</v>
      </c>
      <c r="AB44">
        <v>1.0368723999999999E-2</v>
      </c>
    </row>
    <row r="45" spans="1:28">
      <c r="A45">
        <v>1892</v>
      </c>
      <c r="B45">
        <v>6.01</v>
      </c>
      <c r="C45">
        <v>0.85741997000000003</v>
      </c>
      <c r="D45">
        <v>1.0369679999999999E-2</v>
      </c>
      <c r="E45">
        <v>6.01</v>
      </c>
      <c r="F45">
        <v>1.0330937</v>
      </c>
      <c r="H45">
        <v>0.85741997000000003</v>
      </c>
      <c r="I45">
        <v>0.85741997000000003</v>
      </c>
      <c r="J45">
        <v>0.85741997000000003</v>
      </c>
      <c r="K45">
        <v>6.01</v>
      </c>
      <c r="L45">
        <v>6.01</v>
      </c>
      <c r="M45" s="23">
        <v>6.01</v>
      </c>
      <c r="N45">
        <v>1.0369679999999999E-2</v>
      </c>
      <c r="O45">
        <v>6.01</v>
      </c>
      <c r="P45">
        <v>1.0330937</v>
      </c>
      <c r="Q45">
        <v>1.0369679999999999E-2</v>
      </c>
      <c r="R45">
        <v>1.0369679999999999E-2</v>
      </c>
      <c r="S45">
        <v>0</v>
      </c>
      <c r="T45">
        <v>0.85741997000000003</v>
      </c>
      <c r="U45">
        <v>1.314625E-4</v>
      </c>
      <c r="V45">
        <v>0</v>
      </c>
      <c r="W45">
        <v>0.85741997000000003</v>
      </c>
      <c r="X45">
        <v>279.2</v>
      </c>
      <c r="Y45">
        <v>1.0369679999999999E-2</v>
      </c>
      <c r="Z45">
        <v>1.6474173000000002E-2</v>
      </c>
      <c r="AA45">
        <v>1.0369679999999999E-2</v>
      </c>
      <c r="AB45">
        <v>1.0369679999999999E-2</v>
      </c>
    </row>
    <row r="46" spans="1:28">
      <c r="A46">
        <v>1893</v>
      </c>
      <c r="B46">
        <v>6.2670000000000003</v>
      </c>
      <c r="C46">
        <v>0.86475824000000001</v>
      </c>
      <c r="D46">
        <v>1.0370641E-2</v>
      </c>
      <c r="E46">
        <v>6.2670000000000003</v>
      </c>
      <c r="F46">
        <v>1.0787968999999999</v>
      </c>
      <c r="H46">
        <v>0.86475824000000001</v>
      </c>
      <c r="I46">
        <v>0.86475824000000001</v>
      </c>
      <c r="J46">
        <v>0.86475824000000001</v>
      </c>
      <c r="K46">
        <v>6.2670000000000003</v>
      </c>
      <c r="L46">
        <v>6.2670000000000003</v>
      </c>
      <c r="M46" s="23">
        <v>6.2670000000000003</v>
      </c>
      <c r="N46">
        <v>1.0370641E-2</v>
      </c>
      <c r="O46">
        <v>6.2670000000000003</v>
      </c>
      <c r="P46">
        <v>1.0787968999999999</v>
      </c>
      <c r="Q46">
        <v>1.0370641E-2</v>
      </c>
      <c r="R46">
        <v>1.0370641E-2</v>
      </c>
      <c r="S46">
        <v>0</v>
      </c>
      <c r="T46">
        <v>0.86475824000000001</v>
      </c>
      <c r="U46">
        <v>1.3819E-4</v>
      </c>
      <c r="V46">
        <v>0</v>
      </c>
      <c r="W46">
        <v>0.86475824000000001</v>
      </c>
      <c r="X46">
        <v>279.3</v>
      </c>
      <c r="Y46">
        <v>1.0370641E-2</v>
      </c>
      <c r="Z46">
        <v>1.6644197999999999E-2</v>
      </c>
      <c r="AA46">
        <v>1.0370641E-2</v>
      </c>
      <c r="AB46">
        <v>1.0370641E-2</v>
      </c>
    </row>
    <row r="47" spans="1:28">
      <c r="A47">
        <v>1894</v>
      </c>
      <c r="B47">
        <v>6.5289999999999999</v>
      </c>
      <c r="C47">
        <v>0.87294486999999998</v>
      </c>
      <c r="D47">
        <v>1.0371602000000001E-2</v>
      </c>
      <c r="E47">
        <v>6.5289999999999999</v>
      </c>
      <c r="F47">
        <v>1.1267343999999999</v>
      </c>
      <c r="H47">
        <v>0.87294486999999998</v>
      </c>
      <c r="I47">
        <v>0.87294486999999998</v>
      </c>
      <c r="J47">
        <v>0.87294486999999998</v>
      </c>
      <c r="K47">
        <v>6.5289999999999999</v>
      </c>
      <c r="L47">
        <v>6.5289999999999999</v>
      </c>
      <c r="M47" s="23">
        <v>6.5289999999999999</v>
      </c>
      <c r="N47">
        <v>1.0371602000000001E-2</v>
      </c>
      <c r="O47">
        <v>6.5289999999999999</v>
      </c>
      <c r="P47">
        <v>1.1267343999999999</v>
      </c>
      <c r="Q47">
        <v>1.0371602000000001E-2</v>
      </c>
      <c r="R47">
        <v>1.0371602000000001E-2</v>
      </c>
      <c r="S47">
        <v>0</v>
      </c>
      <c r="T47">
        <v>0.87294486999999998</v>
      </c>
      <c r="U47">
        <v>1.4495E-4</v>
      </c>
      <c r="V47">
        <v>0</v>
      </c>
      <c r="W47">
        <v>0.87294486999999998</v>
      </c>
      <c r="X47">
        <v>279.375</v>
      </c>
      <c r="Y47">
        <v>1.0371602000000001E-2</v>
      </c>
      <c r="Z47">
        <v>1.68992E-2</v>
      </c>
      <c r="AA47">
        <v>1.0371602000000001E-2</v>
      </c>
      <c r="AB47">
        <v>1.0371602000000001E-2</v>
      </c>
    </row>
    <row r="48" spans="1:28">
      <c r="A48">
        <v>1895</v>
      </c>
      <c r="B48">
        <v>6.8239999999999998</v>
      </c>
      <c r="C48">
        <v>0.88188195000000003</v>
      </c>
      <c r="D48">
        <v>1.0372559999999999E-2</v>
      </c>
      <c r="E48">
        <v>6.8239999999999998</v>
      </c>
      <c r="F48">
        <v>1.1769063</v>
      </c>
      <c r="H48">
        <v>0.88188195000000003</v>
      </c>
      <c r="I48">
        <v>0.88188195000000003</v>
      </c>
      <c r="J48">
        <v>0.88188195000000003</v>
      </c>
      <c r="K48">
        <v>6.8239999999999998</v>
      </c>
      <c r="L48">
        <v>6.8239999999999998</v>
      </c>
      <c r="M48" s="23">
        <v>6.8239999999999998</v>
      </c>
      <c r="N48">
        <v>1.0372559999999999E-2</v>
      </c>
      <c r="O48">
        <v>6.8239999999999998</v>
      </c>
      <c r="P48">
        <v>1.1769063</v>
      </c>
      <c r="Q48">
        <v>1.0372559999999999E-2</v>
      </c>
      <c r="R48">
        <v>1.0372559999999999E-2</v>
      </c>
      <c r="S48">
        <v>0</v>
      </c>
      <c r="T48">
        <v>0.88188195000000003</v>
      </c>
      <c r="U48">
        <v>1.5171E-4</v>
      </c>
      <c r="V48">
        <v>0</v>
      </c>
      <c r="W48">
        <v>0.88188195000000003</v>
      </c>
      <c r="X48">
        <v>279.42500000000001</v>
      </c>
      <c r="Y48">
        <v>1.0372559999999999E-2</v>
      </c>
      <c r="Z48">
        <v>1.7239154999999999E-2</v>
      </c>
      <c r="AA48">
        <v>1.0372559999999999E-2</v>
      </c>
      <c r="AB48">
        <v>1.0372559999999999E-2</v>
      </c>
    </row>
    <row r="49" spans="1:28">
      <c r="A49">
        <v>1896</v>
      </c>
      <c r="B49">
        <v>7.1509999999999998</v>
      </c>
      <c r="C49">
        <v>0.89141802000000003</v>
      </c>
      <c r="D49">
        <v>1.0373515999999999E-2</v>
      </c>
      <c r="E49">
        <v>7.1509999999999998</v>
      </c>
      <c r="F49">
        <v>1.2291094</v>
      </c>
      <c r="H49">
        <v>0.89141802000000003</v>
      </c>
      <c r="I49">
        <v>0.89141802000000003</v>
      </c>
      <c r="J49">
        <v>0.89141802000000003</v>
      </c>
      <c r="K49">
        <v>7.1509999999999998</v>
      </c>
      <c r="L49">
        <v>7.1509999999999998</v>
      </c>
      <c r="M49" s="23">
        <v>7.1509999999999998</v>
      </c>
      <c r="N49">
        <v>1.0373515999999999E-2</v>
      </c>
      <c r="O49">
        <v>7.1509999999999998</v>
      </c>
      <c r="P49">
        <v>1.2291094</v>
      </c>
      <c r="Q49">
        <v>1.0373515999999999E-2</v>
      </c>
      <c r="R49">
        <v>1.0373515999999999E-2</v>
      </c>
      <c r="S49">
        <v>0</v>
      </c>
      <c r="T49">
        <v>0.89141802000000003</v>
      </c>
      <c r="U49">
        <v>1.5846999999999999E-4</v>
      </c>
      <c r="V49">
        <v>0</v>
      </c>
      <c r="W49">
        <v>0.89141802000000003</v>
      </c>
      <c r="X49">
        <v>279.47500000000002</v>
      </c>
      <c r="Y49">
        <v>1.0373515999999999E-2</v>
      </c>
      <c r="Z49">
        <v>1.7579048999999999E-2</v>
      </c>
      <c r="AA49">
        <v>1.0373515999999999E-2</v>
      </c>
      <c r="AB49">
        <v>1.0373515999999999E-2</v>
      </c>
    </row>
    <row r="50" spans="1:28">
      <c r="A50">
        <v>1897</v>
      </c>
      <c r="B50">
        <v>7.4320000000000004</v>
      </c>
      <c r="C50">
        <v>0.90140156999999999</v>
      </c>
      <c r="D50">
        <v>1.0374477E-2</v>
      </c>
      <c r="E50">
        <v>7.4320000000000004</v>
      </c>
      <c r="F50">
        <v>1.2835468999999999</v>
      </c>
      <c r="H50">
        <v>0.90140156999999999</v>
      </c>
      <c r="I50">
        <v>0.90140156999999999</v>
      </c>
      <c r="J50">
        <v>0.90140156999999999</v>
      </c>
      <c r="K50">
        <v>7.4320000000000004</v>
      </c>
      <c r="L50">
        <v>7.4320000000000004</v>
      </c>
      <c r="M50" s="23">
        <v>7.4320000000000004</v>
      </c>
      <c r="N50">
        <v>1.0374477E-2</v>
      </c>
      <c r="O50">
        <v>7.4320000000000004</v>
      </c>
      <c r="P50">
        <v>1.2835468999999999</v>
      </c>
      <c r="Q50">
        <v>1.0374477E-2</v>
      </c>
      <c r="R50">
        <v>1.0374477E-2</v>
      </c>
      <c r="S50">
        <v>0</v>
      </c>
      <c r="T50">
        <v>0.90140156999999999</v>
      </c>
      <c r="U50">
        <v>1.6522999999999999E-4</v>
      </c>
      <c r="V50">
        <v>0</v>
      </c>
      <c r="W50">
        <v>0.90140156999999999</v>
      </c>
      <c r="X50">
        <v>279.52499999999998</v>
      </c>
      <c r="Y50">
        <v>1.0374477E-2</v>
      </c>
      <c r="Z50">
        <v>1.7833933999999999E-2</v>
      </c>
      <c r="AA50">
        <v>1.0374477E-2</v>
      </c>
      <c r="AB50">
        <v>1.0374477E-2</v>
      </c>
    </row>
    <row r="51" spans="1:28">
      <c r="A51">
        <v>1898</v>
      </c>
      <c r="B51">
        <v>7.798</v>
      </c>
      <c r="C51">
        <v>0.91168110999999996</v>
      </c>
      <c r="D51">
        <v>1.0375435000000001E-2</v>
      </c>
      <c r="E51">
        <v>7.798</v>
      </c>
      <c r="F51">
        <v>1.340625</v>
      </c>
      <c r="H51">
        <v>0.91168110999999996</v>
      </c>
      <c r="I51">
        <v>0.91168110999999996</v>
      </c>
      <c r="J51">
        <v>0.91168110999999996</v>
      </c>
      <c r="K51">
        <v>7.798</v>
      </c>
      <c r="L51">
        <v>7.798</v>
      </c>
      <c r="M51" s="23">
        <v>7.798</v>
      </c>
      <c r="N51">
        <v>1.0375435000000001E-2</v>
      </c>
      <c r="O51">
        <v>7.798</v>
      </c>
      <c r="P51">
        <v>1.340625</v>
      </c>
      <c r="Q51">
        <v>1.0375435000000001E-2</v>
      </c>
      <c r="R51">
        <v>1.0375435000000001E-2</v>
      </c>
      <c r="S51">
        <v>0</v>
      </c>
      <c r="T51">
        <v>0.91168110999999996</v>
      </c>
      <c r="U51">
        <v>1.7231500000000001E-4</v>
      </c>
      <c r="V51">
        <v>0</v>
      </c>
      <c r="W51">
        <v>0.91168110999999996</v>
      </c>
      <c r="X51">
        <v>279.60000000000002</v>
      </c>
      <c r="Y51">
        <v>1.0375435000000001E-2</v>
      </c>
      <c r="Z51">
        <v>1.8003834E-2</v>
      </c>
      <c r="AA51">
        <v>1.0375435000000001E-2</v>
      </c>
      <c r="AB51">
        <v>1.0375435000000001E-2</v>
      </c>
    </row>
    <row r="52" spans="1:28">
      <c r="A52">
        <v>1899</v>
      </c>
      <c r="B52">
        <v>8.1189999999999998</v>
      </c>
      <c r="C52">
        <v>0.92210515000000004</v>
      </c>
      <c r="D52">
        <v>0.96949524300000001</v>
      </c>
      <c r="E52">
        <v>8.1189999999999998</v>
      </c>
      <c r="F52">
        <v>1.4001406000000001</v>
      </c>
      <c r="H52">
        <v>0.92210515000000004</v>
      </c>
      <c r="I52">
        <v>0.92210515000000004</v>
      </c>
      <c r="J52">
        <v>0.92210515000000004</v>
      </c>
      <c r="K52">
        <v>8.1189999999999998</v>
      </c>
      <c r="L52">
        <v>8.1189999999999998</v>
      </c>
      <c r="M52" s="23">
        <v>8.1189999999999998</v>
      </c>
      <c r="N52">
        <v>0.96949524300000001</v>
      </c>
      <c r="O52">
        <v>8.1189999999999998</v>
      </c>
      <c r="P52">
        <v>1.4001406000000001</v>
      </c>
      <c r="Q52">
        <v>0.96949524300000001</v>
      </c>
      <c r="R52">
        <v>0.96949524300000001</v>
      </c>
      <c r="S52">
        <v>0</v>
      </c>
      <c r="T52">
        <v>0.92210515000000004</v>
      </c>
      <c r="U52">
        <v>1.7992E-4</v>
      </c>
      <c r="V52">
        <v>0</v>
      </c>
      <c r="W52">
        <v>0.92210515000000004</v>
      </c>
      <c r="X52">
        <v>279.67500000000001</v>
      </c>
      <c r="Y52">
        <v>0.96949524300000001</v>
      </c>
      <c r="Z52">
        <v>1.8258648999999998E-2</v>
      </c>
      <c r="AA52">
        <v>0.96949524300000001</v>
      </c>
      <c r="AB52">
        <v>0.96949524300000001</v>
      </c>
    </row>
    <row r="53" spans="1:28">
      <c r="A53">
        <v>1900</v>
      </c>
      <c r="B53">
        <v>8.4730000000000008</v>
      </c>
      <c r="C53">
        <v>0.93252219999999997</v>
      </c>
      <c r="D53">
        <v>6.0953192000000003E-2</v>
      </c>
      <c r="E53">
        <v>8.4730000000000008</v>
      </c>
      <c r="F53">
        <v>1.4622968999999999</v>
      </c>
      <c r="H53">
        <v>0.93252219999999997</v>
      </c>
      <c r="I53">
        <v>0.93252219999999997</v>
      </c>
      <c r="J53">
        <v>0.93252219999999997</v>
      </c>
      <c r="K53">
        <v>8.4730000000000008</v>
      </c>
      <c r="L53">
        <v>8.4730000000000008</v>
      </c>
      <c r="M53" s="23">
        <v>8.4730000000000008</v>
      </c>
      <c r="N53">
        <v>6.0953192000000003E-2</v>
      </c>
      <c r="O53">
        <v>8.4730000000000008</v>
      </c>
      <c r="P53">
        <v>1.4622968999999999</v>
      </c>
      <c r="Q53">
        <v>6.0953192000000003E-2</v>
      </c>
      <c r="R53">
        <v>6.0953192000000003E-2</v>
      </c>
      <c r="S53">
        <v>0</v>
      </c>
      <c r="T53">
        <v>0.93252219999999997</v>
      </c>
      <c r="U53">
        <v>1.8791500000000001E-4</v>
      </c>
      <c r="V53">
        <v>0</v>
      </c>
      <c r="W53">
        <v>0.93252219999999997</v>
      </c>
      <c r="X53">
        <v>279.72500000000002</v>
      </c>
      <c r="Y53">
        <v>6.0953192000000003E-2</v>
      </c>
      <c r="Z53">
        <v>1.8598356E-2</v>
      </c>
      <c r="AA53">
        <v>6.0953192000000003E-2</v>
      </c>
      <c r="AB53">
        <v>6.0953192000000003E-2</v>
      </c>
    </row>
    <row r="54" spans="1:28">
      <c r="A54">
        <v>1901</v>
      </c>
      <c r="B54">
        <v>8.5920000000000005</v>
      </c>
      <c r="C54">
        <v>0.94466689999999998</v>
      </c>
      <c r="D54">
        <v>6.3617455000000003E-2</v>
      </c>
      <c r="E54">
        <v>8.5920000000000005</v>
      </c>
      <c r="F54">
        <v>1.5272969000000001</v>
      </c>
      <c r="H54">
        <v>0.94466689999999998</v>
      </c>
      <c r="I54">
        <v>0.94466689999999998</v>
      </c>
      <c r="J54">
        <v>0.94466689999999998</v>
      </c>
      <c r="K54">
        <v>8.5920000000000005</v>
      </c>
      <c r="L54">
        <v>8.5920000000000005</v>
      </c>
      <c r="M54" s="23">
        <v>8.5920000000000005</v>
      </c>
      <c r="N54">
        <v>6.3617455000000003E-2</v>
      </c>
      <c r="O54">
        <v>8.5920000000000005</v>
      </c>
      <c r="P54">
        <v>1.5272969000000001</v>
      </c>
      <c r="Q54">
        <v>6.3617455000000003E-2</v>
      </c>
      <c r="R54">
        <v>6.3617455000000003E-2</v>
      </c>
      <c r="S54">
        <v>0</v>
      </c>
      <c r="T54">
        <v>0.94466689999999998</v>
      </c>
      <c r="U54">
        <v>1.963E-4</v>
      </c>
      <c r="V54">
        <v>3.2906537999999999E-2</v>
      </c>
      <c r="W54">
        <v>0.94466689999999998</v>
      </c>
      <c r="X54">
        <v>279.8</v>
      </c>
      <c r="Y54">
        <v>6.3617455000000003E-2</v>
      </c>
      <c r="Z54">
        <v>1.8938000999999999E-2</v>
      </c>
      <c r="AA54">
        <v>6.3617455000000003E-2</v>
      </c>
      <c r="AB54">
        <v>6.3617455000000003E-2</v>
      </c>
    </row>
    <row r="55" spans="1:28">
      <c r="A55">
        <v>1902</v>
      </c>
      <c r="B55">
        <v>8.7620000000000005</v>
      </c>
      <c r="C55">
        <v>0.95993065</v>
      </c>
      <c r="D55">
        <v>6.6421819000000007E-2</v>
      </c>
      <c r="E55">
        <v>8.7620000000000005</v>
      </c>
      <c r="F55">
        <v>1.5949374999999999</v>
      </c>
      <c r="H55">
        <v>0.95993065</v>
      </c>
      <c r="I55">
        <v>0.95993065</v>
      </c>
      <c r="J55">
        <v>0.95993065</v>
      </c>
      <c r="K55">
        <v>8.7620000000000005</v>
      </c>
      <c r="L55">
        <v>8.7620000000000005</v>
      </c>
      <c r="M55" s="23">
        <v>8.7620000000000005</v>
      </c>
      <c r="N55">
        <v>6.6421819000000007E-2</v>
      </c>
      <c r="O55">
        <v>8.7620000000000005</v>
      </c>
      <c r="P55">
        <v>1.5949374999999999</v>
      </c>
      <c r="Q55">
        <v>6.6421819000000007E-2</v>
      </c>
      <c r="R55">
        <v>6.6421819000000007E-2</v>
      </c>
      <c r="S55">
        <v>0</v>
      </c>
      <c r="T55">
        <v>0.95993065</v>
      </c>
      <c r="U55">
        <v>2.0500999999999999E-4</v>
      </c>
      <c r="V55">
        <v>6.7544998999999994E-2</v>
      </c>
      <c r="W55">
        <v>0.95993065</v>
      </c>
      <c r="X55">
        <v>279.89999999999998</v>
      </c>
      <c r="Y55">
        <v>6.6421819000000007E-2</v>
      </c>
      <c r="Z55">
        <v>1.9277584E-2</v>
      </c>
      <c r="AA55">
        <v>6.6421819000000007E-2</v>
      </c>
      <c r="AB55">
        <v>6.6421819000000007E-2</v>
      </c>
    </row>
    <row r="56" spans="1:28">
      <c r="A56">
        <v>1903</v>
      </c>
      <c r="B56">
        <v>8.9060000000000006</v>
      </c>
      <c r="C56">
        <v>0.97764708</v>
      </c>
      <c r="D56">
        <v>6.9373651999999994E-2</v>
      </c>
      <c r="E56">
        <v>8.9060000000000006</v>
      </c>
      <c r="F56">
        <v>1.6635937000000001</v>
      </c>
      <c r="H56">
        <v>0.97764708</v>
      </c>
      <c r="I56">
        <v>0.97764708</v>
      </c>
      <c r="J56">
        <v>0.97764708</v>
      </c>
      <c r="K56">
        <v>8.9060000000000006</v>
      </c>
      <c r="L56">
        <v>8.9060000000000006</v>
      </c>
      <c r="M56" s="23">
        <v>8.9060000000000006</v>
      </c>
      <c r="N56">
        <v>6.9373651999999994E-2</v>
      </c>
      <c r="O56">
        <v>8.9060000000000006</v>
      </c>
      <c r="P56">
        <v>1.6635937000000001</v>
      </c>
      <c r="Q56">
        <v>6.9373651999999994E-2</v>
      </c>
      <c r="R56">
        <v>6.9373651999999994E-2</v>
      </c>
      <c r="S56">
        <v>0</v>
      </c>
      <c r="T56">
        <v>0.97764708</v>
      </c>
      <c r="U56">
        <v>2.1410999999999999E-4</v>
      </c>
      <c r="V56">
        <v>7.1099998999999997E-2</v>
      </c>
      <c r="W56">
        <v>0.97764708</v>
      </c>
      <c r="X56">
        <v>280</v>
      </c>
      <c r="Y56">
        <v>6.9373651999999994E-2</v>
      </c>
      <c r="Z56">
        <v>1.9617104999999999E-2</v>
      </c>
      <c r="AA56">
        <v>6.9373651999999994E-2</v>
      </c>
      <c r="AB56">
        <v>6.9373651999999994E-2</v>
      </c>
    </row>
    <row r="57" spans="1:28">
      <c r="A57">
        <v>1904</v>
      </c>
      <c r="B57">
        <v>9.1020000000000003</v>
      </c>
      <c r="C57">
        <v>0.99722904000000001</v>
      </c>
      <c r="D57">
        <v>7.2480722999999997E-2</v>
      </c>
      <c r="E57">
        <v>9.1020000000000003</v>
      </c>
      <c r="F57">
        <v>1.7318437</v>
      </c>
      <c r="H57">
        <v>0.99722904000000001</v>
      </c>
      <c r="I57">
        <v>0.99722904000000001</v>
      </c>
      <c r="J57">
        <v>0.99722904000000001</v>
      </c>
      <c r="K57">
        <v>9.1020000000000003</v>
      </c>
      <c r="L57">
        <v>9.1020000000000003</v>
      </c>
      <c r="M57" s="23">
        <v>9.1020000000000003</v>
      </c>
      <c r="N57">
        <v>7.2480722999999997E-2</v>
      </c>
      <c r="O57">
        <v>9.1020000000000003</v>
      </c>
      <c r="P57">
        <v>1.7318437</v>
      </c>
      <c r="Q57">
        <v>7.2480722999999997E-2</v>
      </c>
      <c r="R57">
        <v>7.2480722999999997E-2</v>
      </c>
      <c r="S57">
        <v>0</v>
      </c>
      <c r="T57">
        <v>0.99722904000000001</v>
      </c>
      <c r="U57">
        <v>2.2366500000000001E-4</v>
      </c>
      <c r="V57">
        <v>7.4842104000000007E-2</v>
      </c>
      <c r="W57">
        <v>0.99722904000000001</v>
      </c>
      <c r="X57">
        <v>280.10000000000002</v>
      </c>
      <c r="Y57">
        <v>7.2480722999999997E-2</v>
      </c>
      <c r="Z57">
        <v>1.9956564E-2</v>
      </c>
      <c r="AA57">
        <v>7.2480722999999997E-2</v>
      </c>
      <c r="AB57">
        <v>7.2480722999999997E-2</v>
      </c>
    </row>
    <row r="58" spans="1:28">
      <c r="A58">
        <v>1905</v>
      </c>
      <c r="B58">
        <v>9.6229999999999993</v>
      </c>
      <c r="C58">
        <v>1.0181293</v>
      </c>
      <c r="D58">
        <v>7.5751196000000007E-2</v>
      </c>
      <c r="E58">
        <v>9.6229999999999993</v>
      </c>
      <c r="F58">
        <v>1.7998905999999999</v>
      </c>
      <c r="H58">
        <v>1.0181293</v>
      </c>
      <c r="I58">
        <v>1.0181293</v>
      </c>
      <c r="J58">
        <v>1.0181293</v>
      </c>
      <c r="K58">
        <v>9.6229999999999993</v>
      </c>
      <c r="L58">
        <v>9.6229999999999993</v>
      </c>
      <c r="M58" s="23">
        <v>9.6229999999999993</v>
      </c>
      <c r="N58">
        <v>7.5751196000000007E-2</v>
      </c>
      <c r="O58">
        <v>9.6229999999999993</v>
      </c>
      <c r="P58">
        <v>1.7998905999999999</v>
      </c>
      <c r="Q58">
        <v>7.5751196000000007E-2</v>
      </c>
      <c r="R58">
        <v>7.5751196000000007E-2</v>
      </c>
      <c r="S58">
        <v>0</v>
      </c>
      <c r="T58">
        <v>1.0181293</v>
      </c>
      <c r="U58">
        <v>2.3361000000000001E-4</v>
      </c>
      <c r="V58">
        <v>7.8781162000000002E-2</v>
      </c>
      <c r="W58">
        <v>1.0181293</v>
      </c>
      <c r="X58">
        <v>280.2</v>
      </c>
      <c r="Y58">
        <v>7.5751196000000007E-2</v>
      </c>
      <c r="Z58">
        <v>2.0295961000000001E-2</v>
      </c>
      <c r="AA58">
        <v>7.5751196000000007E-2</v>
      </c>
      <c r="AB58">
        <v>7.5751196000000007E-2</v>
      </c>
    </row>
    <row r="59" spans="1:28">
      <c r="A59">
        <v>1906</v>
      </c>
      <c r="B59">
        <v>12.093</v>
      </c>
      <c r="C59">
        <v>1.0397413</v>
      </c>
      <c r="D59">
        <v>7.9193679000000003E-2</v>
      </c>
      <c r="E59">
        <v>12.093</v>
      </c>
      <c r="F59">
        <v>1.8679375</v>
      </c>
      <c r="H59">
        <v>1.0397413</v>
      </c>
      <c r="I59">
        <v>1.0397413</v>
      </c>
      <c r="J59">
        <v>1.0397413</v>
      </c>
      <c r="K59">
        <v>12.093</v>
      </c>
      <c r="L59">
        <v>12.093</v>
      </c>
      <c r="M59" s="23">
        <v>12.093</v>
      </c>
      <c r="N59">
        <v>7.9193679000000003E-2</v>
      </c>
      <c r="O59">
        <v>12.093</v>
      </c>
      <c r="P59">
        <v>1.8679375</v>
      </c>
      <c r="Q59">
        <v>7.9193679000000003E-2</v>
      </c>
      <c r="R59">
        <v>7.9193679000000003E-2</v>
      </c>
      <c r="S59">
        <v>0</v>
      </c>
      <c r="T59">
        <v>1.0397413</v>
      </c>
      <c r="U59">
        <v>2.43945E-4</v>
      </c>
      <c r="V59">
        <v>8.2927538999999995E-2</v>
      </c>
      <c r="W59">
        <v>1.0397413</v>
      </c>
      <c r="X59">
        <v>280.3</v>
      </c>
      <c r="Y59">
        <v>7.9193679000000003E-2</v>
      </c>
      <c r="Z59">
        <v>2.0635296000000001E-2</v>
      </c>
      <c r="AA59">
        <v>7.9193679000000003E-2</v>
      </c>
      <c r="AB59">
        <v>7.9193679000000003E-2</v>
      </c>
    </row>
    <row r="60" spans="1:28">
      <c r="A60">
        <v>1907</v>
      </c>
      <c r="B60">
        <v>12.363</v>
      </c>
      <c r="C60">
        <v>1.0614585999999999</v>
      </c>
      <c r="D60">
        <v>8.2817217999999998E-2</v>
      </c>
      <c r="E60">
        <v>12.363</v>
      </c>
      <c r="F60">
        <v>1.9388281000000001</v>
      </c>
      <c r="H60">
        <v>1.0614585999999999</v>
      </c>
      <c r="I60">
        <v>1.0614585999999999</v>
      </c>
      <c r="J60">
        <v>1.0614585999999999</v>
      </c>
      <c r="K60">
        <v>12.363</v>
      </c>
      <c r="L60">
        <v>12.363</v>
      </c>
      <c r="M60" s="23">
        <v>12.363</v>
      </c>
      <c r="N60">
        <v>8.2817217999999998E-2</v>
      </c>
      <c r="O60">
        <v>12.363</v>
      </c>
      <c r="P60">
        <v>1.9388281000000001</v>
      </c>
      <c r="Q60">
        <v>8.2817217999999998E-2</v>
      </c>
      <c r="R60">
        <v>8.2817217999999998E-2</v>
      </c>
      <c r="S60">
        <v>0</v>
      </c>
      <c r="T60">
        <v>1.0614585999999999</v>
      </c>
      <c r="U60">
        <v>2.5473500000000002E-4</v>
      </c>
      <c r="V60">
        <v>8.7292147E-2</v>
      </c>
      <c r="W60">
        <v>1.0614585999999999</v>
      </c>
      <c r="X60">
        <v>280.39999999999998</v>
      </c>
      <c r="Y60">
        <v>8.2817217999999998E-2</v>
      </c>
      <c r="Z60">
        <v>2.0974570000000001E-2</v>
      </c>
      <c r="AA60">
        <v>8.2817217999999998E-2</v>
      </c>
      <c r="AB60">
        <v>8.2817217999999998E-2</v>
      </c>
    </row>
    <row r="61" spans="1:28">
      <c r="A61">
        <v>1908</v>
      </c>
      <c r="B61">
        <v>12.632999999999999</v>
      </c>
      <c r="C61">
        <v>1.0826746</v>
      </c>
      <c r="D61">
        <v>8.6631343999999999E-2</v>
      </c>
      <c r="E61">
        <v>12.632999999999999</v>
      </c>
      <c r="F61">
        <v>2.0296249999999998</v>
      </c>
      <c r="H61">
        <v>1.0826746</v>
      </c>
      <c r="I61">
        <v>1.0826746</v>
      </c>
      <c r="J61">
        <v>1.0826746</v>
      </c>
      <c r="K61">
        <v>12.632999999999999</v>
      </c>
      <c r="L61">
        <v>12.632999999999999</v>
      </c>
      <c r="M61" s="23">
        <v>12.632999999999999</v>
      </c>
      <c r="N61">
        <v>8.6631343999999999E-2</v>
      </c>
      <c r="O61">
        <v>12.632999999999999</v>
      </c>
      <c r="P61">
        <v>2.0296249999999998</v>
      </c>
      <c r="Q61">
        <v>8.6631343999999999E-2</v>
      </c>
      <c r="R61">
        <v>8.6631343999999999E-2</v>
      </c>
      <c r="S61">
        <v>0</v>
      </c>
      <c r="T61">
        <v>1.0826746</v>
      </c>
      <c r="U61">
        <v>2.6604500000000002E-4</v>
      </c>
      <c r="V61">
        <v>9.1886469999999998E-2</v>
      </c>
      <c r="W61">
        <v>1.0826746</v>
      </c>
      <c r="X61">
        <v>280.52499999999998</v>
      </c>
      <c r="Y61">
        <v>8.6631343999999999E-2</v>
      </c>
      <c r="Z61">
        <v>2.1313781E-2</v>
      </c>
      <c r="AA61">
        <v>8.6631343999999999E-2</v>
      </c>
      <c r="AB61">
        <v>8.6631343999999999E-2</v>
      </c>
    </row>
    <row r="62" spans="1:28">
      <c r="A62">
        <v>1909</v>
      </c>
      <c r="B62">
        <v>12.903</v>
      </c>
      <c r="C62">
        <v>1.1027829</v>
      </c>
      <c r="D62">
        <v>9.0646086999999986E-2</v>
      </c>
      <c r="E62">
        <v>12.903</v>
      </c>
      <c r="F62">
        <v>2.1376875000000002</v>
      </c>
      <c r="H62">
        <v>1.1027829</v>
      </c>
      <c r="I62">
        <v>1.1027829</v>
      </c>
      <c r="J62">
        <v>1.1027829</v>
      </c>
      <c r="K62">
        <v>12.903</v>
      </c>
      <c r="L62">
        <v>12.903</v>
      </c>
      <c r="M62" s="23">
        <v>12.903</v>
      </c>
      <c r="N62">
        <v>9.0646086999999986E-2</v>
      </c>
      <c r="O62">
        <v>12.903</v>
      </c>
      <c r="P62">
        <v>2.1376875000000002</v>
      </c>
      <c r="Q62">
        <v>9.0646086999999986E-2</v>
      </c>
      <c r="R62">
        <v>9.0646086999999986E-2</v>
      </c>
      <c r="S62">
        <v>0</v>
      </c>
      <c r="T62">
        <v>1.1027829</v>
      </c>
      <c r="U62">
        <v>2.7787500000000002E-4</v>
      </c>
      <c r="V62">
        <v>9.6722600000000006E-2</v>
      </c>
      <c r="W62">
        <v>1.1027829</v>
      </c>
      <c r="X62">
        <v>280.67500000000001</v>
      </c>
      <c r="Y62">
        <v>9.0646086999999986E-2</v>
      </c>
      <c r="Z62">
        <v>2.1568154999999999E-2</v>
      </c>
      <c r="AA62">
        <v>9.0646086999999986E-2</v>
      </c>
      <c r="AB62">
        <v>9.0646086999999986E-2</v>
      </c>
    </row>
    <row r="63" spans="1:28">
      <c r="A63">
        <v>1910</v>
      </c>
      <c r="B63">
        <v>13.146000000000001</v>
      </c>
      <c r="C63">
        <v>1.1211770000000001</v>
      </c>
      <c r="D63">
        <v>9.4872013000000005E-2</v>
      </c>
      <c r="E63">
        <v>13.146000000000001</v>
      </c>
      <c r="F63">
        <v>2.2457500000000001</v>
      </c>
      <c r="H63">
        <v>1.1211770000000001</v>
      </c>
      <c r="I63">
        <v>1.1211770000000001</v>
      </c>
      <c r="J63">
        <v>1.1211770000000001</v>
      </c>
      <c r="K63">
        <v>13.146000000000001</v>
      </c>
      <c r="L63">
        <v>13.146000000000001</v>
      </c>
      <c r="M63" s="23">
        <v>13.146000000000001</v>
      </c>
      <c r="N63">
        <v>9.4872013000000005E-2</v>
      </c>
      <c r="O63">
        <v>13.146000000000001</v>
      </c>
      <c r="P63">
        <v>2.2457500000000001</v>
      </c>
      <c r="Q63">
        <v>9.4872013000000005E-2</v>
      </c>
      <c r="R63">
        <v>9.4872013000000005E-2</v>
      </c>
      <c r="S63">
        <v>0</v>
      </c>
      <c r="T63">
        <v>1.1211770000000001</v>
      </c>
      <c r="U63">
        <v>2.9022500000000002E-4</v>
      </c>
      <c r="V63">
        <v>0.10181326</v>
      </c>
      <c r="W63">
        <v>1.1211770000000001</v>
      </c>
      <c r="X63">
        <v>280.82499999999999</v>
      </c>
      <c r="Y63">
        <v>9.4872013000000005E-2</v>
      </c>
      <c r="Z63">
        <v>2.1737714000000002E-2</v>
      </c>
      <c r="AA63">
        <v>9.4872013000000005E-2</v>
      </c>
      <c r="AB63">
        <v>9.4872013000000005E-2</v>
      </c>
    </row>
    <row r="64" spans="1:28">
      <c r="A64">
        <v>1911</v>
      </c>
      <c r="B64">
        <v>14.007</v>
      </c>
      <c r="C64">
        <v>1.1389722</v>
      </c>
      <c r="D64">
        <v>9.9323126999999997E-2</v>
      </c>
      <c r="E64">
        <v>14.007</v>
      </c>
      <c r="F64">
        <v>2.3538125000000001</v>
      </c>
      <c r="H64">
        <v>1.1389722</v>
      </c>
      <c r="I64">
        <v>1.1389722</v>
      </c>
      <c r="J64">
        <v>1.1389722</v>
      </c>
      <c r="K64">
        <v>14.007</v>
      </c>
      <c r="L64">
        <v>14.007</v>
      </c>
      <c r="M64" s="23">
        <v>14.007</v>
      </c>
      <c r="N64">
        <v>9.9323126999999997E-2</v>
      </c>
      <c r="O64">
        <v>14.007</v>
      </c>
      <c r="P64">
        <v>2.3538125000000001</v>
      </c>
      <c r="Q64">
        <v>9.9323126999999997E-2</v>
      </c>
      <c r="R64">
        <v>9.9323126999999997E-2</v>
      </c>
      <c r="S64">
        <v>0</v>
      </c>
      <c r="T64">
        <v>1.1389722</v>
      </c>
      <c r="U64">
        <v>3.0309500000000002E-4</v>
      </c>
      <c r="V64">
        <v>0.10717185999999999</v>
      </c>
      <c r="W64">
        <v>1.1389722</v>
      </c>
      <c r="X64">
        <v>280.97500000000002</v>
      </c>
      <c r="Y64">
        <v>9.9323126999999997E-2</v>
      </c>
      <c r="Z64">
        <v>2.1992019000000002E-2</v>
      </c>
      <c r="AA64">
        <v>9.9323126999999997E-2</v>
      </c>
      <c r="AB64">
        <v>9.9323126999999997E-2</v>
      </c>
    </row>
    <row r="65" spans="1:28">
      <c r="A65">
        <v>1912</v>
      </c>
      <c r="B65">
        <v>19.895</v>
      </c>
      <c r="C65">
        <v>1.1575595999999999</v>
      </c>
      <c r="D65">
        <v>0.10400823499999999</v>
      </c>
      <c r="E65">
        <v>19.895</v>
      </c>
      <c r="F65">
        <v>2.4616718999999998</v>
      </c>
      <c r="H65">
        <v>1.1575595999999999</v>
      </c>
      <c r="I65">
        <v>1.1575595999999999</v>
      </c>
      <c r="J65">
        <v>1.1575595999999999</v>
      </c>
      <c r="K65">
        <v>19.895</v>
      </c>
      <c r="L65">
        <v>19.895</v>
      </c>
      <c r="M65" s="23">
        <v>19.895</v>
      </c>
      <c r="N65">
        <v>0.10400823499999999</v>
      </c>
      <c r="O65">
        <v>19.895</v>
      </c>
      <c r="P65">
        <v>2.4616718999999998</v>
      </c>
      <c r="Q65">
        <v>0.10400823499999999</v>
      </c>
      <c r="R65">
        <v>0.10400823499999999</v>
      </c>
      <c r="S65">
        <v>0</v>
      </c>
      <c r="T65">
        <v>1.1575595999999999</v>
      </c>
      <c r="U65">
        <v>3.1655000000000002E-4</v>
      </c>
      <c r="V65">
        <v>0.11281248000000001</v>
      </c>
      <c r="W65">
        <v>1.1575595999999999</v>
      </c>
      <c r="X65">
        <v>281.125</v>
      </c>
      <c r="Y65">
        <v>0.10400823499999999</v>
      </c>
      <c r="Z65">
        <v>2.2331045000000001E-2</v>
      </c>
      <c r="AA65">
        <v>0.10400823499999999</v>
      </c>
      <c r="AB65">
        <v>0.10400823499999999</v>
      </c>
    </row>
    <row r="66" spans="1:28">
      <c r="A66">
        <v>1913</v>
      </c>
      <c r="B66">
        <v>19.024999999999999</v>
      </c>
      <c r="C66">
        <v>1.1767464000000001</v>
      </c>
      <c r="D66">
        <v>0.108939648</v>
      </c>
      <c r="E66">
        <v>19.024999999999999</v>
      </c>
      <c r="F66">
        <v>2.5737969000000001</v>
      </c>
      <c r="H66">
        <v>1.1767464000000001</v>
      </c>
      <c r="I66">
        <v>1.1767464000000001</v>
      </c>
      <c r="J66">
        <v>1.1767464000000001</v>
      </c>
      <c r="K66">
        <v>19.024999999999999</v>
      </c>
      <c r="L66">
        <v>19.024999999999999</v>
      </c>
      <c r="M66" s="23">
        <v>19.024999999999999</v>
      </c>
      <c r="N66">
        <v>0.108939648</v>
      </c>
      <c r="O66">
        <v>19.024999999999999</v>
      </c>
      <c r="P66">
        <v>2.5737969000000001</v>
      </c>
      <c r="Q66">
        <v>0.108939648</v>
      </c>
      <c r="R66">
        <v>0.108939648</v>
      </c>
      <c r="S66">
        <v>0</v>
      </c>
      <c r="T66">
        <v>1.1767464000000001</v>
      </c>
      <c r="U66">
        <v>3.3059000000000002E-4</v>
      </c>
      <c r="V66">
        <v>0.11874998</v>
      </c>
      <c r="W66">
        <v>1.1767464000000001</v>
      </c>
      <c r="X66">
        <v>281.3</v>
      </c>
      <c r="Y66">
        <v>0.108939648</v>
      </c>
      <c r="Z66">
        <v>2.2670009000000001E-2</v>
      </c>
      <c r="AA66">
        <v>0.108939648</v>
      </c>
      <c r="AB66">
        <v>0.108939648</v>
      </c>
    </row>
    <row r="67" spans="1:28">
      <c r="A67">
        <v>1914</v>
      </c>
      <c r="B67">
        <v>11.082000000000001</v>
      </c>
      <c r="C67">
        <v>1.1962611000000001</v>
      </c>
      <c r="D67">
        <v>0.114130333</v>
      </c>
      <c r="E67">
        <v>11.082000000000001</v>
      </c>
      <c r="F67">
        <v>2.7330625</v>
      </c>
      <c r="H67">
        <v>1.1962611000000001</v>
      </c>
      <c r="I67">
        <v>1.1962611000000001</v>
      </c>
      <c r="J67">
        <v>1.1962611000000001</v>
      </c>
      <c r="K67">
        <v>11.082000000000001</v>
      </c>
      <c r="L67">
        <v>11.082000000000001</v>
      </c>
      <c r="M67" s="23">
        <v>11.082000000000001</v>
      </c>
      <c r="N67">
        <v>0.114130333</v>
      </c>
      <c r="O67">
        <v>11.082000000000001</v>
      </c>
      <c r="P67">
        <v>2.7330625</v>
      </c>
      <c r="Q67">
        <v>0.114130333</v>
      </c>
      <c r="R67">
        <v>0.114130333</v>
      </c>
      <c r="S67">
        <v>0</v>
      </c>
      <c r="T67">
        <v>1.1962611000000001</v>
      </c>
      <c r="U67">
        <v>3.4521500000000001E-4</v>
      </c>
      <c r="V67">
        <v>0.12499998</v>
      </c>
      <c r="W67">
        <v>1.1962611000000001</v>
      </c>
      <c r="X67">
        <v>281.47500000000002</v>
      </c>
      <c r="Y67">
        <v>0.114130333</v>
      </c>
      <c r="Z67">
        <v>2.3008911999999999E-2</v>
      </c>
      <c r="AA67">
        <v>0.114130333</v>
      </c>
      <c r="AB67">
        <v>0.114130333</v>
      </c>
    </row>
    <row r="68" spans="1:28">
      <c r="A68">
        <v>1915</v>
      </c>
      <c r="B68">
        <v>11.215999999999999</v>
      </c>
      <c r="C68">
        <v>1.2158443000000001</v>
      </c>
      <c r="D68">
        <v>0.119593938</v>
      </c>
      <c r="E68">
        <v>11.215999999999999</v>
      </c>
      <c r="F68">
        <v>2.9246563000000001</v>
      </c>
      <c r="H68">
        <v>1.2158443000000001</v>
      </c>
      <c r="I68">
        <v>1.2158443000000001</v>
      </c>
      <c r="J68">
        <v>1.2158443000000001</v>
      </c>
      <c r="K68">
        <v>11.215999999999999</v>
      </c>
      <c r="L68">
        <v>11.215999999999999</v>
      </c>
      <c r="M68" s="23">
        <v>11.215999999999999</v>
      </c>
      <c r="N68">
        <v>0.119593938</v>
      </c>
      <c r="O68">
        <v>11.215999999999999</v>
      </c>
      <c r="P68">
        <v>2.9246563000000001</v>
      </c>
      <c r="Q68">
        <v>0.119593938</v>
      </c>
      <c r="R68">
        <v>0.119593938</v>
      </c>
      <c r="S68">
        <v>0</v>
      </c>
      <c r="T68">
        <v>1.2158443000000001</v>
      </c>
      <c r="U68">
        <v>3.6055499999999998E-4</v>
      </c>
      <c r="V68">
        <v>0.13157891999999999</v>
      </c>
      <c r="W68">
        <v>1.2158443000000001</v>
      </c>
      <c r="X68">
        <v>281.625</v>
      </c>
      <c r="Y68">
        <v>0.119593938</v>
      </c>
      <c r="Z68">
        <v>2.3263055000000001E-2</v>
      </c>
      <c r="AA68">
        <v>0.119593938</v>
      </c>
      <c r="AB68">
        <v>0.119593938</v>
      </c>
    </row>
    <row r="69" spans="1:28">
      <c r="A69">
        <v>1916</v>
      </c>
      <c r="B69">
        <v>18.614000000000001</v>
      </c>
      <c r="C69">
        <v>1.2353217000000001</v>
      </c>
      <c r="D69">
        <v>0.12534482499999999</v>
      </c>
      <c r="E69">
        <v>18.614000000000001</v>
      </c>
      <c r="F69">
        <v>3.0425312999999998</v>
      </c>
      <c r="H69">
        <v>1.2353217000000001</v>
      </c>
      <c r="I69">
        <v>1.2353217000000001</v>
      </c>
      <c r="J69">
        <v>1.2353217000000001</v>
      </c>
      <c r="K69">
        <v>18.614000000000001</v>
      </c>
      <c r="L69">
        <v>18.614000000000001</v>
      </c>
      <c r="M69" s="23">
        <v>18.614000000000001</v>
      </c>
      <c r="N69">
        <v>0.12534482499999999</v>
      </c>
      <c r="O69">
        <v>18.614000000000001</v>
      </c>
      <c r="P69">
        <v>3.0425312999999998</v>
      </c>
      <c r="Q69">
        <v>0.12534482499999999</v>
      </c>
      <c r="R69">
        <v>0.12534482499999999</v>
      </c>
      <c r="S69">
        <v>0</v>
      </c>
      <c r="T69">
        <v>1.2353217000000001</v>
      </c>
      <c r="U69">
        <v>3.7660999999999999E-4</v>
      </c>
      <c r="V69">
        <v>0.13850413</v>
      </c>
      <c r="W69">
        <v>1.2353217000000001</v>
      </c>
      <c r="X69">
        <v>281.8</v>
      </c>
      <c r="Y69">
        <v>0.12534482499999999</v>
      </c>
      <c r="Z69">
        <v>2.3432459999999999E-2</v>
      </c>
      <c r="AA69">
        <v>0.12534482499999999</v>
      </c>
      <c r="AB69">
        <v>0.12534482499999999</v>
      </c>
    </row>
    <row r="70" spans="1:28">
      <c r="A70">
        <v>1917</v>
      </c>
      <c r="B70">
        <v>22.143000000000001</v>
      </c>
      <c r="C70">
        <v>1.2545189999999999</v>
      </c>
      <c r="D70">
        <v>0.13139811600000001</v>
      </c>
      <c r="E70">
        <v>22.143000000000001</v>
      </c>
      <c r="F70">
        <v>3.0970469</v>
      </c>
      <c r="H70">
        <v>1.2545189999999999</v>
      </c>
      <c r="I70">
        <v>1.2545189999999999</v>
      </c>
      <c r="J70">
        <v>1.2545189999999999</v>
      </c>
      <c r="K70">
        <v>22.143000000000001</v>
      </c>
      <c r="L70">
        <v>22.143000000000001</v>
      </c>
      <c r="M70" s="23">
        <v>22.143000000000001</v>
      </c>
      <c r="N70">
        <v>0.13139811600000001</v>
      </c>
      <c r="O70">
        <v>22.143000000000001</v>
      </c>
      <c r="P70">
        <v>3.0970469</v>
      </c>
      <c r="Q70">
        <v>0.13139811600000001</v>
      </c>
      <c r="R70">
        <v>0.13139811600000001</v>
      </c>
      <c r="S70">
        <v>0</v>
      </c>
      <c r="T70">
        <v>1.2545189999999999</v>
      </c>
      <c r="U70">
        <v>3.9331499999999998E-4</v>
      </c>
      <c r="V70">
        <v>0.14579381999999999</v>
      </c>
      <c r="W70">
        <v>1.2545189999999999</v>
      </c>
      <c r="X70">
        <v>282</v>
      </c>
      <c r="Y70">
        <v>0.13139811600000001</v>
      </c>
      <c r="Z70">
        <v>2.3601850000000001E-2</v>
      </c>
      <c r="AA70">
        <v>0.13139811600000001</v>
      </c>
      <c r="AB70">
        <v>0.13139811600000001</v>
      </c>
    </row>
    <row r="71" spans="1:28">
      <c r="A71">
        <v>1918</v>
      </c>
      <c r="B71">
        <v>22.696000000000002</v>
      </c>
      <c r="C71">
        <v>1.2732618</v>
      </c>
      <c r="D71">
        <v>0.137769748</v>
      </c>
      <c r="E71">
        <v>22.696000000000002</v>
      </c>
      <c r="F71">
        <v>3.2064219</v>
      </c>
      <c r="H71">
        <v>1.2732618</v>
      </c>
      <c r="I71">
        <v>1.2732618</v>
      </c>
      <c r="J71">
        <v>1.2732618</v>
      </c>
      <c r="K71">
        <v>22.696000000000002</v>
      </c>
      <c r="L71">
        <v>22.696000000000002</v>
      </c>
      <c r="M71" s="23">
        <v>22.696000000000002</v>
      </c>
      <c r="N71">
        <v>0.137769748</v>
      </c>
      <c r="O71">
        <v>22.696000000000002</v>
      </c>
      <c r="P71">
        <v>3.2064219</v>
      </c>
      <c r="Q71">
        <v>0.137769748</v>
      </c>
      <c r="R71">
        <v>0.137769748</v>
      </c>
      <c r="S71">
        <v>0</v>
      </c>
      <c r="T71">
        <v>1.2732618</v>
      </c>
      <c r="U71">
        <v>4.1073500000000002E-4</v>
      </c>
      <c r="V71">
        <v>0.15346718000000001</v>
      </c>
      <c r="W71">
        <v>1.2732618</v>
      </c>
      <c r="X71">
        <v>282.22500000000002</v>
      </c>
      <c r="Y71">
        <v>0.137769748</v>
      </c>
      <c r="Z71">
        <v>2.3771224000000001E-2</v>
      </c>
      <c r="AA71">
        <v>0.137769748</v>
      </c>
      <c r="AB71">
        <v>0.137769748</v>
      </c>
    </row>
    <row r="72" spans="1:28">
      <c r="A72">
        <v>1919</v>
      </c>
      <c r="B72">
        <v>23.196000000000002</v>
      </c>
      <c r="C72">
        <v>1.2913759</v>
      </c>
      <c r="D72">
        <v>0.14447639200000001</v>
      </c>
      <c r="E72">
        <v>23.196000000000002</v>
      </c>
      <c r="F72">
        <v>3.3942030999999999</v>
      </c>
      <c r="H72">
        <v>1.2913759</v>
      </c>
      <c r="I72">
        <v>1.2913759</v>
      </c>
      <c r="J72">
        <v>1.2913759</v>
      </c>
      <c r="K72">
        <v>23.196000000000002</v>
      </c>
      <c r="L72">
        <v>23.196000000000002</v>
      </c>
      <c r="M72" s="23">
        <v>23.196000000000002</v>
      </c>
      <c r="N72">
        <v>0.14447639200000001</v>
      </c>
      <c r="O72">
        <v>23.196000000000002</v>
      </c>
      <c r="P72">
        <v>3.3942030999999999</v>
      </c>
      <c r="Q72">
        <v>0.14447639200000001</v>
      </c>
      <c r="R72">
        <v>0.14447639200000001</v>
      </c>
      <c r="S72">
        <v>0</v>
      </c>
      <c r="T72">
        <v>1.2913759</v>
      </c>
      <c r="U72">
        <v>4.2900000000000002E-4</v>
      </c>
      <c r="V72">
        <v>0.1615444</v>
      </c>
      <c r="W72">
        <v>1.2913759</v>
      </c>
      <c r="X72">
        <v>282.47500000000002</v>
      </c>
      <c r="Y72">
        <v>0.14447639200000001</v>
      </c>
      <c r="Z72">
        <v>2.4025251000000001E-2</v>
      </c>
      <c r="AA72">
        <v>0.14447639200000001</v>
      </c>
      <c r="AB72">
        <v>0.14447639200000001</v>
      </c>
    </row>
    <row r="73" spans="1:28">
      <c r="A73">
        <v>1920</v>
      </c>
      <c r="B73">
        <v>23.802</v>
      </c>
      <c r="C73">
        <v>1.3086869000000001</v>
      </c>
      <c r="D73">
        <v>0.15153581199999999</v>
      </c>
      <c r="E73">
        <v>23.802</v>
      </c>
      <c r="F73">
        <v>3.60575</v>
      </c>
      <c r="H73">
        <v>1.3086869000000001</v>
      </c>
      <c r="I73">
        <v>1.3086869000000001</v>
      </c>
      <c r="J73">
        <v>1.3086869000000001</v>
      </c>
      <c r="K73">
        <v>23.802</v>
      </c>
      <c r="L73">
        <v>23.802</v>
      </c>
      <c r="M73" s="23">
        <v>23.802</v>
      </c>
      <c r="N73">
        <v>0.15153581199999999</v>
      </c>
      <c r="O73">
        <v>23.802</v>
      </c>
      <c r="P73">
        <v>3.60575</v>
      </c>
      <c r="Q73">
        <v>0.15153581199999999</v>
      </c>
      <c r="R73">
        <v>0.15153581199999999</v>
      </c>
      <c r="S73">
        <v>0</v>
      </c>
      <c r="T73">
        <v>1.3086869000000001</v>
      </c>
      <c r="U73">
        <v>4.48045E-4</v>
      </c>
      <c r="V73">
        <v>0.17004674</v>
      </c>
      <c r="W73">
        <v>1.3086869000000001</v>
      </c>
      <c r="X73">
        <v>282.7</v>
      </c>
      <c r="Y73">
        <v>0.15153581199999999</v>
      </c>
      <c r="Z73">
        <v>2.4279255E-2</v>
      </c>
      <c r="AA73">
        <v>0.15153581199999999</v>
      </c>
      <c r="AB73">
        <v>0.15153581199999999</v>
      </c>
    </row>
    <row r="74" spans="1:28">
      <c r="A74">
        <v>1921</v>
      </c>
      <c r="B74">
        <v>24.303999999999998</v>
      </c>
      <c r="C74">
        <v>1.3257924000000001</v>
      </c>
      <c r="D74">
        <v>0.15895949000000001</v>
      </c>
      <c r="E74">
        <v>24.303999999999998</v>
      </c>
      <c r="F74">
        <v>3.8172969000000001</v>
      </c>
      <c r="H74">
        <v>1.3257924000000001</v>
      </c>
      <c r="I74">
        <v>1.3257924000000001</v>
      </c>
      <c r="J74">
        <v>1.3257924000000001</v>
      </c>
      <c r="K74">
        <v>24.303999999999998</v>
      </c>
      <c r="L74">
        <v>24.303999999999998</v>
      </c>
      <c r="M74" s="23">
        <v>24.303999999999998</v>
      </c>
      <c r="N74">
        <v>0.15895949000000001</v>
      </c>
      <c r="O74">
        <v>24.303999999999998</v>
      </c>
      <c r="P74">
        <v>3.8172969000000001</v>
      </c>
      <c r="Q74">
        <v>0.15895949000000001</v>
      </c>
      <c r="R74">
        <v>0.15895949000000001</v>
      </c>
      <c r="S74">
        <v>0</v>
      </c>
      <c r="T74">
        <v>1.3257924000000001</v>
      </c>
      <c r="U74">
        <v>4.67935E-4</v>
      </c>
      <c r="V74">
        <v>0.17899656999999999</v>
      </c>
      <c r="W74">
        <v>1.3257924000000001</v>
      </c>
      <c r="X74">
        <v>282.92500000000001</v>
      </c>
      <c r="Y74">
        <v>0.15895949000000001</v>
      </c>
      <c r="Z74">
        <v>2.4448568E-2</v>
      </c>
      <c r="AA74">
        <v>0.15895949000000001</v>
      </c>
      <c r="AB74">
        <v>0.15895949000000001</v>
      </c>
    </row>
    <row r="75" spans="1:28">
      <c r="A75">
        <v>1922</v>
      </c>
      <c r="B75">
        <v>24.562999999999999</v>
      </c>
      <c r="C75">
        <v>1.343275</v>
      </c>
      <c r="D75">
        <v>1.1405032500000001</v>
      </c>
      <c r="E75">
        <v>24.562999999999999</v>
      </c>
      <c r="F75">
        <v>4.0292500000000002</v>
      </c>
      <c r="H75">
        <v>1.343275</v>
      </c>
      <c r="I75">
        <v>1.343275</v>
      </c>
      <c r="J75">
        <v>1.343275</v>
      </c>
      <c r="K75">
        <v>24.562999999999999</v>
      </c>
      <c r="L75">
        <v>24.562999999999999</v>
      </c>
      <c r="M75" s="23">
        <v>24.562999999999999</v>
      </c>
      <c r="N75">
        <v>1.1405032500000001</v>
      </c>
      <c r="O75">
        <v>24.562999999999999</v>
      </c>
      <c r="P75">
        <v>4.0292500000000002</v>
      </c>
      <c r="Q75">
        <v>1.1405032500000001</v>
      </c>
      <c r="R75">
        <v>1.1405032500000001</v>
      </c>
      <c r="S75">
        <v>5.2650461000000004E-6</v>
      </c>
      <c r="T75">
        <v>1.343275</v>
      </c>
      <c r="U75">
        <v>4.8873500000000002E-4</v>
      </c>
      <c r="V75">
        <v>0.18841743999999999</v>
      </c>
      <c r="W75">
        <v>1.343275</v>
      </c>
      <c r="X75">
        <v>283.17500000000001</v>
      </c>
      <c r="Y75">
        <v>1.1405032500000001</v>
      </c>
      <c r="Z75">
        <v>2.4702503000000001E-2</v>
      </c>
      <c r="AA75">
        <v>1.1405032500000001</v>
      </c>
      <c r="AB75">
        <v>1.1405032500000001</v>
      </c>
    </row>
    <row r="76" spans="1:28">
      <c r="A76">
        <v>1923</v>
      </c>
      <c r="B76">
        <v>25.35</v>
      </c>
      <c r="C76">
        <v>1.3609385000000001</v>
      </c>
      <c r="D76">
        <v>1.3294357899999998</v>
      </c>
      <c r="E76">
        <v>25.35</v>
      </c>
      <c r="F76">
        <v>4.2416093999999998</v>
      </c>
      <c r="H76">
        <v>1.3609385000000001</v>
      </c>
      <c r="I76">
        <v>1.3609385000000001</v>
      </c>
      <c r="J76">
        <v>1.3609385000000001</v>
      </c>
      <c r="K76">
        <v>25.35</v>
      </c>
      <c r="L76">
        <v>25.35</v>
      </c>
      <c r="M76" s="23">
        <v>25.35</v>
      </c>
      <c r="N76">
        <v>1.3294357899999998</v>
      </c>
      <c r="O76">
        <v>25.35</v>
      </c>
      <c r="P76">
        <v>4.2416093999999998</v>
      </c>
      <c r="Q76">
        <v>1.3294357899999998</v>
      </c>
      <c r="R76">
        <v>1.3294357899999998</v>
      </c>
      <c r="S76">
        <v>1.08072E-5</v>
      </c>
      <c r="T76">
        <v>1.3609385000000001</v>
      </c>
      <c r="U76">
        <v>5.1037999999999995E-4</v>
      </c>
      <c r="V76">
        <v>0.19833414999999999</v>
      </c>
      <c r="W76">
        <v>1.3609385000000001</v>
      </c>
      <c r="X76">
        <v>283.39999999999998</v>
      </c>
      <c r="Y76">
        <v>1.3294357899999998</v>
      </c>
      <c r="Z76">
        <v>2.5041035999999999E-2</v>
      </c>
      <c r="AA76">
        <v>1.3294357899999998</v>
      </c>
      <c r="AB76">
        <v>1.3294357899999998</v>
      </c>
    </row>
    <row r="77" spans="1:28">
      <c r="A77">
        <v>1924</v>
      </c>
      <c r="B77">
        <v>25.878</v>
      </c>
      <c r="C77">
        <v>1.3796193999999999</v>
      </c>
      <c r="D77">
        <v>1.3988767600000001</v>
      </c>
      <c r="E77">
        <v>25.878</v>
      </c>
      <c r="F77">
        <v>4.4517499999999997</v>
      </c>
      <c r="H77">
        <v>1.3796193999999999</v>
      </c>
      <c r="I77">
        <v>1.3796193999999999</v>
      </c>
      <c r="J77">
        <v>1.3796193999999999</v>
      </c>
      <c r="K77">
        <v>25.878</v>
      </c>
      <c r="L77">
        <v>25.878</v>
      </c>
      <c r="M77" s="23">
        <v>25.878</v>
      </c>
      <c r="N77">
        <v>1.3988767600000001</v>
      </c>
      <c r="O77">
        <v>25.878</v>
      </c>
      <c r="P77">
        <v>4.4517499999999997</v>
      </c>
      <c r="Q77">
        <v>1.3988767600000001</v>
      </c>
      <c r="R77">
        <v>1.3988767600000001</v>
      </c>
      <c r="S77">
        <v>1.1375999999999999E-5</v>
      </c>
      <c r="T77">
        <v>1.3796193999999999</v>
      </c>
      <c r="U77">
        <v>5.3235000000000001E-4</v>
      </c>
      <c r="V77">
        <v>0.22909735000000001</v>
      </c>
      <c r="W77">
        <v>1.3796193999999999</v>
      </c>
      <c r="X77">
        <v>283.60000000000002</v>
      </c>
      <c r="Y77">
        <v>1.3988767600000001</v>
      </c>
      <c r="Z77">
        <v>2.5379507999999999E-2</v>
      </c>
      <c r="AA77">
        <v>1.3988767600000001</v>
      </c>
      <c r="AB77">
        <v>1.3988767600000001</v>
      </c>
    </row>
    <row r="78" spans="1:28">
      <c r="A78">
        <v>1925</v>
      </c>
      <c r="B78">
        <v>28.827000000000002</v>
      </c>
      <c r="C78">
        <v>1.3998974</v>
      </c>
      <c r="D78">
        <v>1.4719712600000001</v>
      </c>
      <c r="E78">
        <v>28.827000000000002</v>
      </c>
      <c r="F78">
        <v>4.6619063000000001</v>
      </c>
      <c r="H78">
        <v>1.3998974</v>
      </c>
      <c r="I78">
        <v>1.3998974</v>
      </c>
      <c r="J78">
        <v>1.3998974</v>
      </c>
      <c r="K78">
        <v>28.827000000000002</v>
      </c>
      <c r="L78">
        <v>28.827000000000002</v>
      </c>
      <c r="M78" s="23">
        <v>28.827000000000002</v>
      </c>
      <c r="N78">
        <v>1.4719712600000001</v>
      </c>
      <c r="O78">
        <v>28.827000000000002</v>
      </c>
      <c r="P78">
        <v>4.6619063000000001</v>
      </c>
      <c r="Q78">
        <v>1.4719712600000001</v>
      </c>
      <c r="R78">
        <v>1.4719712600000001</v>
      </c>
      <c r="S78">
        <v>1.1974737E-5</v>
      </c>
      <c r="T78">
        <v>1.3998974</v>
      </c>
      <c r="U78">
        <v>5.5418999999999998E-4</v>
      </c>
      <c r="V78">
        <v>0.28450597999999999</v>
      </c>
      <c r="W78">
        <v>1.3998974</v>
      </c>
      <c r="X78">
        <v>283.8</v>
      </c>
      <c r="Y78">
        <v>1.4719712600000001</v>
      </c>
      <c r="Z78">
        <v>2.5717918999999999E-2</v>
      </c>
      <c r="AA78">
        <v>1.4719712600000001</v>
      </c>
      <c r="AB78">
        <v>1.4719712600000001</v>
      </c>
    </row>
    <row r="79" spans="1:28">
      <c r="A79">
        <v>1926</v>
      </c>
      <c r="B79">
        <v>29.446000000000002</v>
      </c>
      <c r="C79">
        <v>1.4211909</v>
      </c>
      <c r="D79">
        <v>1.5489137500000001</v>
      </c>
      <c r="E79">
        <v>29.446000000000002</v>
      </c>
      <c r="F79">
        <v>4.8740781000000002</v>
      </c>
      <c r="H79">
        <v>1.4211909</v>
      </c>
      <c r="I79">
        <v>1.4211909</v>
      </c>
      <c r="J79">
        <v>1.4211909</v>
      </c>
      <c r="K79">
        <v>29.446000000000002</v>
      </c>
      <c r="L79">
        <v>29.446000000000002</v>
      </c>
      <c r="M79" s="23">
        <v>29.446000000000002</v>
      </c>
      <c r="N79">
        <v>1.5489137500000001</v>
      </c>
      <c r="O79">
        <v>29.446000000000002</v>
      </c>
      <c r="P79">
        <v>4.8740781000000002</v>
      </c>
      <c r="Q79">
        <v>1.5489137500000001</v>
      </c>
      <c r="R79">
        <v>1.5489137500000001</v>
      </c>
      <c r="S79">
        <v>1.2604986E-5</v>
      </c>
      <c r="T79">
        <v>1.4211909</v>
      </c>
      <c r="U79">
        <v>5.7596500000000001E-4</v>
      </c>
      <c r="V79">
        <v>0.34553262000000001</v>
      </c>
      <c r="W79">
        <v>1.4211909</v>
      </c>
      <c r="X79">
        <v>284</v>
      </c>
      <c r="Y79">
        <v>1.5489137500000001</v>
      </c>
      <c r="Z79">
        <v>2.6056268E-2</v>
      </c>
      <c r="AA79">
        <v>1.5489137500000001</v>
      </c>
      <c r="AB79">
        <v>1.5489137500000001</v>
      </c>
    </row>
    <row r="80" spans="1:28">
      <c r="A80">
        <v>1927</v>
      </c>
      <c r="B80">
        <v>30.065000000000001</v>
      </c>
      <c r="C80">
        <v>1.4429183999999999</v>
      </c>
      <c r="D80">
        <v>1.62990802</v>
      </c>
      <c r="E80">
        <v>30.065000000000001</v>
      </c>
      <c r="F80">
        <v>5.1045312000000003</v>
      </c>
      <c r="H80">
        <v>1.4429183999999999</v>
      </c>
      <c r="I80">
        <v>1.4429183999999999</v>
      </c>
      <c r="J80">
        <v>1.4429183999999999</v>
      </c>
      <c r="K80">
        <v>30.065000000000001</v>
      </c>
      <c r="L80">
        <v>30.065000000000001</v>
      </c>
      <c r="M80" s="23">
        <v>30.065000000000001</v>
      </c>
      <c r="N80">
        <v>1.62990802</v>
      </c>
      <c r="O80">
        <v>30.065000000000001</v>
      </c>
      <c r="P80">
        <v>5.1045312000000003</v>
      </c>
      <c r="Q80">
        <v>1.62990802</v>
      </c>
      <c r="R80">
        <v>1.62990802</v>
      </c>
      <c r="S80">
        <v>1.3268406E-5</v>
      </c>
      <c r="T80">
        <v>1.4429183999999999</v>
      </c>
      <c r="U80">
        <v>5.9774000000000003E-4</v>
      </c>
      <c r="V80">
        <v>0.40977118000000001</v>
      </c>
      <c r="W80">
        <v>1.4429183999999999</v>
      </c>
      <c r="X80">
        <v>284.22500000000002</v>
      </c>
      <c r="Y80">
        <v>1.62990802</v>
      </c>
      <c r="Z80">
        <v>2.6394556E-2</v>
      </c>
      <c r="AA80">
        <v>1.62990802</v>
      </c>
      <c r="AB80">
        <v>1.62990802</v>
      </c>
    </row>
    <row r="81" spans="1:28">
      <c r="A81">
        <v>1928</v>
      </c>
      <c r="B81">
        <v>30.684999999999999</v>
      </c>
      <c r="C81">
        <v>1.4644982</v>
      </c>
      <c r="D81">
        <v>1.7151618399999999</v>
      </c>
      <c r="E81">
        <v>30.684999999999999</v>
      </c>
      <c r="F81">
        <v>5.3532811999999996</v>
      </c>
      <c r="H81">
        <v>1.4644982</v>
      </c>
      <c r="I81">
        <v>1.4644982</v>
      </c>
      <c r="J81">
        <v>1.4644982</v>
      </c>
      <c r="K81">
        <v>30.684999999999999</v>
      </c>
      <c r="L81">
        <v>30.684999999999999</v>
      </c>
      <c r="M81" s="23">
        <v>30.684999999999999</v>
      </c>
      <c r="N81">
        <v>1.7151618399999999</v>
      </c>
      <c r="O81">
        <v>30.684999999999999</v>
      </c>
      <c r="P81">
        <v>5.3532811999999996</v>
      </c>
      <c r="Q81">
        <v>1.7151618399999999</v>
      </c>
      <c r="R81">
        <v>1.7151618399999999</v>
      </c>
      <c r="S81">
        <v>1.3966743000000001E-5</v>
      </c>
      <c r="T81">
        <v>1.4644982</v>
      </c>
      <c r="U81">
        <v>6.2042499999999997E-4</v>
      </c>
      <c r="V81">
        <v>0.47739068000000001</v>
      </c>
      <c r="W81">
        <v>1.4644982</v>
      </c>
      <c r="X81">
        <v>284.45</v>
      </c>
      <c r="Y81">
        <v>1.7151618399999999</v>
      </c>
      <c r="Z81">
        <v>2.6732783E-2</v>
      </c>
      <c r="AA81">
        <v>1.7151618399999999</v>
      </c>
      <c r="AB81">
        <v>1.7151618399999999</v>
      </c>
    </row>
    <row r="82" spans="1:28">
      <c r="A82">
        <v>1929</v>
      </c>
      <c r="B82">
        <v>31.573</v>
      </c>
      <c r="C82">
        <v>1.4853487999999999</v>
      </c>
      <c r="D82">
        <v>1.8049051899999999</v>
      </c>
      <c r="E82">
        <v>31.573</v>
      </c>
      <c r="F82">
        <v>5.6020469000000004</v>
      </c>
      <c r="H82">
        <v>1.4853487999999999</v>
      </c>
      <c r="I82">
        <v>1.4853487999999999</v>
      </c>
      <c r="J82">
        <v>1.4853487999999999</v>
      </c>
      <c r="K82">
        <v>31.573</v>
      </c>
      <c r="L82">
        <v>31.573</v>
      </c>
      <c r="M82" s="23">
        <v>31.573</v>
      </c>
      <c r="N82">
        <v>1.8049051899999999</v>
      </c>
      <c r="O82">
        <v>31.573</v>
      </c>
      <c r="P82">
        <v>5.6020469000000004</v>
      </c>
      <c r="Q82">
        <v>1.8049051899999999</v>
      </c>
      <c r="R82">
        <v>1.8049051899999999</v>
      </c>
      <c r="S82">
        <v>1.4701834999999999E-5</v>
      </c>
      <c r="T82">
        <v>1.4853487999999999</v>
      </c>
      <c r="U82">
        <v>6.4948000000000002E-4</v>
      </c>
      <c r="V82">
        <v>0.54856914000000001</v>
      </c>
      <c r="W82">
        <v>1.4853487999999999</v>
      </c>
      <c r="X82">
        <v>284.625</v>
      </c>
      <c r="Y82">
        <v>1.8049051899999999</v>
      </c>
      <c r="Z82">
        <v>2.7155471E-2</v>
      </c>
      <c r="AA82">
        <v>1.8049051899999999</v>
      </c>
      <c r="AB82">
        <v>1.8049051899999999</v>
      </c>
    </row>
    <row r="83" spans="1:28">
      <c r="A83">
        <v>1930</v>
      </c>
      <c r="B83">
        <v>31.933</v>
      </c>
      <c r="C83">
        <v>1.5048887</v>
      </c>
      <c r="D83">
        <v>2.6461897699999999</v>
      </c>
      <c r="E83">
        <v>31.933</v>
      </c>
      <c r="F83">
        <v>5.8508125</v>
      </c>
      <c r="H83">
        <v>1.5048887</v>
      </c>
      <c r="I83">
        <v>1.5048887</v>
      </c>
      <c r="J83">
        <v>1.5048887</v>
      </c>
      <c r="K83">
        <v>31.933</v>
      </c>
      <c r="L83">
        <v>31.933</v>
      </c>
      <c r="M83" s="23">
        <v>31.933</v>
      </c>
      <c r="N83">
        <v>2.6461897699999999</v>
      </c>
      <c r="O83">
        <v>31.933</v>
      </c>
      <c r="P83">
        <v>5.8508125</v>
      </c>
      <c r="Q83">
        <v>2.6461897699999999</v>
      </c>
      <c r="R83">
        <v>2.6461897699999999</v>
      </c>
      <c r="S83">
        <v>1.5475615999999998E-5</v>
      </c>
      <c r="T83">
        <v>1.5048887</v>
      </c>
      <c r="U83">
        <v>6.8406000000000001E-4</v>
      </c>
      <c r="V83">
        <v>0.62349385000000002</v>
      </c>
      <c r="W83">
        <v>1.5048887</v>
      </c>
      <c r="X83">
        <v>284.8</v>
      </c>
      <c r="Y83">
        <v>2.6461897699999999</v>
      </c>
      <c r="Z83">
        <v>2.7662580999999999E-2</v>
      </c>
      <c r="AA83">
        <v>2.6461897699999999</v>
      </c>
      <c r="AB83">
        <v>2.6461897699999999</v>
      </c>
    </row>
    <row r="84" spans="1:28">
      <c r="A84">
        <v>1931</v>
      </c>
      <c r="B84">
        <v>32.65</v>
      </c>
      <c r="C84">
        <v>1.5226236</v>
      </c>
      <c r="D84">
        <v>2.0665010669999999</v>
      </c>
      <c r="E84">
        <v>32.65</v>
      </c>
      <c r="F84">
        <v>6.1016094000000001</v>
      </c>
      <c r="H84">
        <v>1.5226236</v>
      </c>
      <c r="I84">
        <v>1.5226236</v>
      </c>
      <c r="J84">
        <v>1.5226236</v>
      </c>
      <c r="K84">
        <v>32.65</v>
      </c>
      <c r="L84">
        <v>32.65</v>
      </c>
      <c r="M84" s="23">
        <v>32.65</v>
      </c>
      <c r="N84">
        <v>2.0665010669999999</v>
      </c>
      <c r="O84">
        <v>32.65</v>
      </c>
      <c r="P84">
        <v>6.1016094000000001</v>
      </c>
      <c r="Q84">
        <v>2.0665010669999999</v>
      </c>
      <c r="R84">
        <v>2.0665010669999999</v>
      </c>
      <c r="S84">
        <v>1.6290121999999999E-5</v>
      </c>
      <c r="T84">
        <v>1.5226236</v>
      </c>
      <c r="U84">
        <v>7.1863999999999999E-4</v>
      </c>
      <c r="V84">
        <v>0.70236193999999996</v>
      </c>
      <c r="W84">
        <v>1.5226236</v>
      </c>
      <c r="X84">
        <v>284.97500000000002</v>
      </c>
      <c r="Y84">
        <v>2.0665010669999999</v>
      </c>
      <c r="Z84">
        <v>2.8169553999999999E-2</v>
      </c>
      <c r="AA84">
        <v>2.0665010669999999</v>
      </c>
      <c r="AB84">
        <v>2.0665010669999999</v>
      </c>
    </row>
    <row r="85" spans="1:28">
      <c r="A85">
        <v>1932</v>
      </c>
      <c r="B85">
        <v>34.076000000000001</v>
      </c>
      <c r="C85">
        <v>1.5385172</v>
      </c>
      <c r="D85">
        <v>2.1770605650000001</v>
      </c>
      <c r="E85">
        <v>34.076000000000001</v>
      </c>
      <c r="F85">
        <v>6.3524061999999999</v>
      </c>
      <c r="H85">
        <v>1.5385172</v>
      </c>
      <c r="I85">
        <v>1.5385172</v>
      </c>
      <c r="J85">
        <v>1.5385172</v>
      </c>
      <c r="K85">
        <v>34.076000000000001</v>
      </c>
      <c r="L85">
        <v>34.076000000000001</v>
      </c>
      <c r="M85" s="23">
        <v>34.076000000000001</v>
      </c>
      <c r="N85">
        <v>2.1770605650000001</v>
      </c>
      <c r="O85">
        <v>34.076000000000001</v>
      </c>
      <c r="P85">
        <v>6.3524061999999999</v>
      </c>
      <c r="Q85">
        <v>2.1770605650000001</v>
      </c>
      <c r="R85">
        <v>2.1770605650000001</v>
      </c>
      <c r="S85">
        <v>1.7147497E-5</v>
      </c>
      <c r="T85">
        <v>1.5385172</v>
      </c>
      <c r="U85">
        <v>7.5321999999999997E-4</v>
      </c>
      <c r="V85">
        <v>0.82312130999999999</v>
      </c>
      <c r="W85">
        <v>1.5385172</v>
      </c>
      <c r="X85">
        <v>285.125</v>
      </c>
      <c r="Y85">
        <v>2.1770605650000001</v>
      </c>
      <c r="Z85">
        <v>2.8676389E-2</v>
      </c>
      <c r="AA85">
        <v>2.1770605650000001</v>
      </c>
      <c r="AB85">
        <v>2.1770605650000001</v>
      </c>
    </row>
    <row r="86" spans="1:28">
      <c r="A86">
        <v>1933</v>
      </c>
      <c r="B86">
        <v>41.99</v>
      </c>
      <c r="C86">
        <v>1.5526746</v>
      </c>
      <c r="D86">
        <v>2.2936417310000001</v>
      </c>
      <c r="E86">
        <v>41.99</v>
      </c>
      <c r="F86">
        <v>6.6035974</v>
      </c>
      <c r="H86">
        <v>1.5526746</v>
      </c>
      <c r="I86">
        <v>1.5526746</v>
      </c>
      <c r="J86">
        <v>1.5526746</v>
      </c>
      <c r="K86">
        <v>41.99</v>
      </c>
      <c r="L86">
        <v>41.99</v>
      </c>
      <c r="M86" s="23">
        <v>41.99</v>
      </c>
      <c r="N86">
        <v>2.2936417310000001</v>
      </c>
      <c r="O86">
        <v>41.99</v>
      </c>
      <c r="P86">
        <v>6.6035974</v>
      </c>
      <c r="Q86">
        <v>2.2936417310000001</v>
      </c>
      <c r="R86">
        <v>2.2936417310000001</v>
      </c>
      <c r="S86">
        <v>1.8049997E-5</v>
      </c>
      <c r="T86">
        <v>1.5526746</v>
      </c>
      <c r="U86">
        <v>7.8773500000000002E-4</v>
      </c>
      <c r="V86">
        <v>0.95153186000000001</v>
      </c>
      <c r="W86">
        <v>1.5526746</v>
      </c>
      <c r="X86">
        <v>285.3</v>
      </c>
      <c r="Y86">
        <v>2.2936417310000001</v>
      </c>
      <c r="Z86">
        <v>2.9183087E-2</v>
      </c>
      <c r="AA86">
        <v>2.2936417310000001</v>
      </c>
      <c r="AB86">
        <v>2.2936417310000001</v>
      </c>
    </row>
    <row r="87" spans="1:28">
      <c r="A87">
        <v>1934</v>
      </c>
      <c r="B87">
        <v>43.128</v>
      </c>
      <c r="C87">
        <v>1.5653127</v>
      </c>
      <c r="D87">
        <v>2.4165767569999996</v>
      </c>
      <c r="E87">
        <v>43.128</v>
      </c>
      <c r="F87">
        <v>6.8632993999999998</v>
      </c>
      <c r="H87">
        <v>1.5653127</v>
      </c>
      <c r="I87">
        <v>1.5653127</v>
      </c>
      <c r="J87">
        <v>1.5653127</v>
      </c>
      <c r="K87">
        <v>43.128</v>
      </c>
      <c r="L87">
        <v>43.128</v>
      </c>
      <c r="M87" s="23">
        <v>43.128</v>
      </c>
      <c r="N87">
        <v>2.4165767569999996</v>
      </c>
      <c r="O87">
        <v>43.128</v>
      </c>
      <c r="P87">
        <v>6.8632993999999998</v>
      </c>
      <c r="Q87">
        <v>2.4165767569999996</v>
      </c>
      <c r="R87">
        <v>2.4165767569999996</v>
      </c>
      <c r="S87">
        <v>1.8999996999999999E-5</v>
      </c>
      <c r="T87">
        <v>1.5653127</v>
      </c>
      <c r="U87">
        <v>8.2361499999999998E-4</v>
      </c>
      <c r="V87">
        <v>1.0503686000000001</v>
      </c>
      <c r="W87">
        <v>1.5653127</v>
      </c>
      <c r="X87">
        <v>285.5</v>
      </c>
      <c r="Y87">
        <v>2.4165767569999996</v>
      </c>
      <c r="Z87">
        <v>2.9774048000000001E-2</v>
      </c>
      <c r="AA87">
        <v>2.4165767569999996</v>
      </c>
      <c r="AB87">
        <v>2.4165767569999996</v>
      </c>
    </row>
    <row r="88" spans="1:28">
      <c r="A88">
        <v>1935</v>
      </c>
      <c r="B88">
        <v>44.148000000000003</v>
      </c>
      <c r="C88">
        <v>1.5771212999999999</v>
      </c>
      <c r="D88">
        <v>2.5462215599999998</v>
      </c>
      <c r="E88">
        <v>44.148000000000003</v>
      </c>
      <c r="F88">
        <v>7.1838914000000003</v>
      </c>
      <c r="H88">
        <v>1.5771212999999999</v>
      </c>
      <c r="I88">
        <v>1.5771212999999999</v>
      </c>
      <c r="J88">
        <v>1.5771212999999999</v>
      </c>
      <c r="K88">
        <v>44.148000000000003</v>
      </c>
      <c r="L88">
        <v>44.148000000000003</v>
      </c>
      <c r="M88" s="23">
        <v>44.148000000000003</v>
      </c>
      <c r="N88">
        <v>2.5462215599999998</v>
      </c>
      <c r="O88">
        <v>44.148000000000003</v>
      </c>
      <c r="P88">
        <v>7.1838914000000003</v>
      </c>
      <c r="Q88">
        <v>2.5462215599999998</v>
      </c>
      <c r="R88">
        <v>2.5462215599999998</v>
      </c>
      <c r="S88">
        <v>1.9999996000000001E-5</v>
      </c>
      <c r="T88">
        <v>1.5771212999999999</v>
      </c>
      <c r="U88">
        <v>8.7444499999999995E-4</v>
      </c>
      <c r="V88">
        <v>1.1546424</v>
      </c>
      <c r="W88">
        <v>1.5771212999999999</v>
      </c>
      <c r="X88">
        <v>285.7</v>
      </c>
      <c r="Y88">
        <v>2.5462215599999998</v>
      </c>
      <c r="Z88">
        <v>3.0364848E-2</v>
      </c>
      <c r="AA88">
        <v>2.5462215599999998</v>
      </c>
      <c r="AB88">
        <v>2.5462215599999998</v>
      </c>
    </row>
    <row r="89" spans="1:28">
      <c r="A89">
        <v>1936</v>
      </c>
      <c r="B89">
        <v>45.265999999999998</v>
      </c>
      <c r="C89">
        <v>1.5889150999999999</v>
      </c>
      <c r="D89">
        <v>2.68295073</v>
      </c>
      <c r="E89">
        <v>45.265999999999998</v>
      </c>
      <c r="F89">
        <v>7.5637328999999998</v>
      </c>
      <c r="H89">
        <v>1.5889150999999999</v>
      </c>
      <c r="I89">
        <v>1.5889150999999999</v>
      </c>
      <c r="J89">
        <v>1.5889150999999999</v>
      </c>
      <c r="K89">
        <v>45.265999999999998</v>
      </c>
      <c r="L89">
        <v>45.265999999999998</v>
      </c>
      <c r="M89" s="23">
        <v>45.265999999999998</v>
      </c>
      <c r="N89">
        <v>2.68295073</v>
      </c>
      <c r="O89">
        <v>45.265999999999998</v>
      </c>
      <c r="P89">
        <v>7.5637328999999998</v>
      </c>
      <c r="Q89">
        <v>2.68295073</v>
      </c>
      <c r="R89">
        <v>2.68295073</v>
      </c>
      <c r="S89">
        <v>2.1052627999999999E-5</v>
      </c>
      <c r="T89">
        <v>1.5889150999999999</v>
      </c>
      <c r="U89">
        <v>9.3548000000000004E-4</v>
      </c>
      <c r="V89">
        <v>1.2646599000000001</v>
      </c>
      <c r="W89">
        <v>1.5889150999999999</v>
      </c>
      <c r="X89">
        <v>285.89999999999998</v>
      </c>
      <c r="Y89">
        <v>2.68295073</v>
      </c>
      <c r="Z89">
        <v>3.0871089000000001E-2</v>
      </c>
      <c r="AA89">
        <v>2.68295073</v>
      </c>
      <c r="AB89">
        <v>2.68295073</v>
      </c>
    </row>
    <row r="90" spans="1:28">
      <c r="A90">
        <v>1937</v>
      </c>
      <c r="B90">
        <v>46.597999999999999</v>
      </c>
      <c r="C90">
        <v>1.6015088</v>
      </c>
      <c r="D90">
        <v>2.8271553200000001</v>
      </c>
      <c r="E90">
        <v>46.597999999999999</v>
      </c>
      <c r="F90">
        <v>7.9503561999999999</v>
      </c>
      <c r="H90">
        <v>1.6015088</v>
      </c>
      <c r="I90">
        <v>1.6015088</v>
      </c>
      <c r="J90">
        <v>1.6015088</v>
      </c>
      <c r="K90">
        <v>46.597999999999999</v>
      </c>
      <c r="L90">
        <v>46.597999999999999</v>
      </c>
      <c r="M90" s="23">
        <v>46.597999999999999</v>
      </c>
      <c r="N90">
        <v>2.8271553200000001</v>
      </c>
      <c r="O90">
        <v>46.597999999999999</v>
      </c>
      <c r="P90">
        <v>7.9503561999999999</v>
      </c>
      <c r="Q90">
        <v>2.8271553200000001</v>
      </c>
      <c r="R90">
        <v>2.8271553200000001</v>
      </c>
      <c r="S90">
        <v>2.2160660999999999E-5</v>
      </c>
      <c r="T90">
        <v>1.6015088</v>
      </c>
      <c r="U90">
        <v>9.7291999999999995E-4</v>
      </c>
      <c r="V90">
        <v>1.3807453999999999</v>
      </c>
      <c r="W90">
        <v>1.6015088</v>
      </c>
      <c r="X90">
        <v>286.10000000000002</v>
      </c>
      <c r="Y90">
        <v>2.8271553200000001</v>
      </c>
      <c r="Z90">
        <v>3.1461517000000001E-2</v>
      </c>
      <c r="AA90">
        <v>2.8271553200000001</v>
      </c>
      <c r="AB90">
        <v>2.8271553200000001</v>
      </c>
    </row>
    <row r="91" spans="1:28">
      <c r="A91">
        <v>1938</v>
      </c>
      <c r="B91">
        <v>48.235999999999997</v>
      </c>
      <c r="C91">
        <v>1.6157170000000001</v>
      </c>
      <c r="D91">
        <v>2.9792595100000003</v>
      </c>
      <c r="E91">
        <v>48.235999999999997</v>
      </c>
      <c r="F91">
        <v>8.3441273999999996</v>
      </c>
      <c r="H91">
        <v>1.6157170000000001</v>
      </c>
      <c r="I91">
        <v>1.6157170000000001</v>
      </c>
      <c r="J91">
        <v>1.6157170000000001</v>
      </c>
      <c r="K91">
        <v>48.235999999999997</v>
      </c>
      <c r="L91">
        <v>48.235999999999997</v>
      </c>
      <c r="M91" s="23">
        <v>48.235999999999997</v>
      </c>
      <c r="N91">
        <v>2.9792595100000003</v>
      </c>
      <c r="O91">
        <v>48.235999999999997</v>
      </c>
      <c r="P91">
        <v>8.3441273999999996</v>
      </c>
      <c r="Q91">
        <v>2.9792595100000003</v>
      </c>
      <c r="R91">
        <v>2.9792595100000003</v>
      </c>
      <c r="S91">
        <v>2.3327010999999999E-5</v>
      </c>
      <c r="T91">
        <v>1.6157170000000001</v>
      </c>
      <c r="U91">
        <v>9.9007999999999995E-4</v>
      </c>
      <c r="V91">
        <v>1.5032426999999999</v>
      </c>
      <c r="W91">
        <v>1.6157170000000001</v>
      </c>
      <c r="X91">
        <v>286.27499999999998</v>
      </c>
      <c r="Y91">
        <v>2.9792595100000003</v>
      </c>
      <c r="Z91">
        <v>3.2136077999999998E-2</v>
      </c>
      <c r="AA91">
        <v>2.9792595100000003</v>
      </c>
      <c r="AB91">
        <v>2.9792595100000003</v>
      </c>
    </row>
    <row r="92" spans="1:28">
      <c r="A92">
        <v>1939</v>
      </c>
      <c r="B92">
        <v>49.927</v>
      </c>
      <c r="C92">
        <v>1.6323544999999999</v>
      </c>
      <c r="D92">
        <v>3.1396995100000002</v>
      </c>
      <c r="E92">
        <v>49.927</v>
      </c>
      <c r="F92">
        <v>8.7551658999999997</v>
      </c>
      <c r="H92">
        <v>1.6323544999999999</v>
      </c>
      <c r="I92">
        <v>1.6323544999999999</v>
      </c>
      <c r="J92">
        <v>1.6323544999999999</v>
      </c>
      <c r="K92">
        <v>49.927</v>
      </c>
      <c r="L92">
        <v>49.927</v>
      </c>
      <c r="M92" s="23">
        <v>49.927</v>
      </c>
      <c r="N92">
        <v>3.1396995100000002</v>
      </c>
      <c r="O92">
        <v>49.927</v>
      </c>
      <c r="P92">
        <v>8.7551658999999997</v>
      </c>
      <c r="Q92">
        <v>3.1396995100000002</v>
      </c>
      <c r="R92">
        <v>3.1396995100000002</v>
      </c>
      <c r="S92">
        <v>2.4554749000000001E-5</v>
      </c>
      <c r="T92">
        <v>1.6323544999999999</v>
      </c>
      <c r="U92">
        <v>1.02479E-3</v>
      </c>
      <c r="V92">
        <v>1.6325152999999999</v>
      </c>
      <c r="W92">
        <v>1.6323544999999999</v>
      </c>
      <c r="X92">
        <v>286.42500000000001</v>
      </c>
      <c r="Y92">
        <v>3.1396995100000002</v>
      </c>
      <c r="Z92">
        <v>3.2894653000000003E-2</v>
      </c>
      <c r="AA92">
        <v>3.1396995100000002</v>
      </c>
      <c r="AB92">
        <v>3.1396995100000002</v>
      </c>
    </row>
    <row r="93" spans="1:28">
      <c r="A93">
        <v>1940</v>
      </c>
      <c r="B93">
        <v>54.137</v>
      </c>
      <c r="C93">
        <v>1.6522357999999999</v>
      </c>
      <c r="D93">
        <v>3.30894691</v>
      </c>
      <c r="E93">
        <v>54.137</v>
      </c>
      <c r="F93">
        <v>9.1941988000000006</v>
      </c>
      <c r="H93">
        <v>1.6522357999999999</v>
      </c>
      <c r="I93">
        <v>1.6522357999999999</v>
      </c>
      <c r="J93">
        <v>1.6522357999999999</v>
      </c>
      <c r="K93">
        <v>54.137</v>
      </c>
      <c r="L93">
        <v>54.137</v>
      </c>
      <c r="M93" s="23">
        <v>54.137</v>
      </c>
      <c r="N93">
        <v>3.30894691</v>
      </c>
      <c r="O93">
        <v>54.137</v>
      </c>
      <c r="P93">
        <v>9.1941988000000006</v>
      </c>
      <c r="Q93">
        <v>3.30894691</v>
      </c>
      <c r="R93">
        <v>3.30894691</v>
      </c>
      <c r="S93">
        <v>2.5847104E-5</v>
      </c>
      <c r="T93">
        <v>1.6522357999999999</v>
      </c>
      <c r="U93">
        <v>1.0845900000000001E-3</v>
      </c>
      <c r="V93">
        <v>1.7689484</v>
      </c>
      <c r="W93">
        <v>1.6522357999999999</v>
      </c>
      <c r="X93">
        <v>286.57499999999999</v>
      </c>
      <c r="Y93">
        <v>3.30894691</v>
      </c>
      <c r="Z93">
        <v>3.3737172000000003E-2</v>
      </c>
      <c r="AA93">
        <v>3.30894691</v>
      </c>
      <c r="AB93">
        <v>3.30894691</v>
      </c>
    </row>
    <row r="94" spans="1:28">
      <c r="A94">
        <v>1941</v>
      </c>
      <c r="B94">
        <v>56.92</v>
      </c>
      <c r="C94">
        <v>1.7002044000000001</v>
      </c>
      <c r="D94">
        <v>3.4875019799999998</v>
      </c>
      <c r="E94">
        <v>56.92</v>
      </c>
      <c r="F94">
        <v>9.6655558999999993</v>
      </c>
      <c r="H94">
        <v>1.7002044000000001</v>
      </c>
      <c r="I94">
        <v>1.7002044000000001</v>
      </c>
      <c r="J94">
        <v>1.7002044000000001</v>
      </c>
      <c r="K94">
        <v>56.92</v>
      </c>
      <c r="L94">
        <v>56.92</v>
      </c>
      <c r="M94" s="23">
        <v>56.92</v>
      </c>
      <c r="N94">
        <v>3.4875019799999998</v>
      </c>
      <c r="O94">
        <v>56.92</v>
      </c>
      <c r="P94">
        <v>9.6655558999999993</v>
      </c>
      <c r="Q94">
        <v>3.4875019799999998</v>
      </c>
      <c r="R94">
        <v>3.4875019799999998</v>
      </c>
      <c r="S94">
        <v>2.7207478E-5</v>
      </c>
      <c r="T94">
        <v>1.7002044000000001</v>
      </c>
      <c r="U94">
        <v>1.1519950000000001E-3</v>
      </c>
      <c r="V94">
        <v>1.9129499000000001</v>
      </c>
      <c r="W94">
        <v>1.7002044000000001</v>
      </c>
      <c r="X94">
        <v>286.72500000000002</v>
      </c>
      <c r="Y94">
        <v>3.4875019799999998</v>
      </c>
      <c r="Z94">
        <v>3.4495132999999997E-2</v>
      </c>
      <c r="AA94">
        <v>3.4875019799999998</v>
      </c>
      <c r="AB94">
        <v>3.4875019799999998</v>
      </c>
    </row>
    <row r="95" spans="1:28">
      <c r="A95">
        <v>1942</v>
      </c>
      <c r="B95">
        <v>59.313000000000002</v>
      </c>
      <c r="C95">
        <v>1.7938613000000001</v>
      </c>
      <c r="D95">
        <v>3.63450074</v>
      </c>
      <c r="E95">
        <v>59.313000000000002</v>
      </c>
      <c r="F95">
        <v>10.191011</v>
      </c>
      <c r="H95">
        <v>1.7938613000000001</v>
      </c>
      <c r="I95">
        <v>1.7938613000000001</v>
      </c>
      <c r="J95">
        <v>1.7938613000000001</v>
      </c>
      <c r="K95">
        <v>59.313000000000002</v>
      </c>
      <c r="L95">
        <v>59.313000000000002</v>
      </c>
      <c r="M95" s="23">
        <v>59.313000000000002</v>
      </c>
      <c r="N95">
        <v>3.63450074</v>
      </c>
      <c r="O95">
        <v>59.313000000000002</v>
      </c>
      <c r="P95">
        <v>10.191011</v>
      </c>
      <c r="Q95">
        <v>3.63450074</v>
      </c>
      <c r="R95">
        <v>3.63450074</v>
      </c>
      <c r="S95">
        <v>2.8639450999999998E-5</v>
      </c>
      <c r="T95">
        <v>1.7938613000000001</v>
      </c>
      <c r="U95">
        <v>1.2194E-3</v>
      </c>
      <c r="V95">
        <v>2.0649519000000001</v>
      </c>
      <c r="W95">
        <v>1.7938613000000001</v>
      </c>
      <c r="X95">
        <v>286.89999999999998</v>
      </c>
      <c r="Y95">
        <v>3.63450074</v>
      </c>
      <c r="Z95">
        <v>3.5252752999999998E-2</v>
      </c>
      <c r="AA95">
        <v>3.63450074</v>
      </c>
      <c r="AB95">
        <v>3.63450074</v>
      </c>
    </row>
    <row r="96" spans="1:28">
      <c r="A96">
        <v>1943</v>
      </c>
      <c r="B96">
        <v>61.552999999999997</v>
      </c>
      <c r="C96">
        <v>1.9231582</v>
      </c>
      <c r="D96">
        <v>3.7939501400000002</v>
      </c>
      <c r="E96">
        <v>61.552999999999997</v>
      </c>
      <c r="F96">
        <v>10.781074</v>
      </c>
      <c r="H96">
        <v>1.9231582</v>
      </c>
      <c r="I96">
        <v>1.9231582</v>
      </c>
      <c r="J96">
        <v>1.9231582</v>
      </c>
      <c r="K96">
        <v>61.552999999999997</v>
      </c>
      <c r="L96">
        <v>61.552999999999997</v>
      </c>
      <c r="M96" s="23">
        <v>61.552999999999997</v>
      </c>
      <c r="N96">
        <v>3.7939501400000002</v>
      </c>
      <c r="O96">
        <v>61.552999999999997</v>
      </c>
      <c r="P96">
        <v>10.781074</v>
      </c>
      <c r="Q96">
        <v>3.7939501400000002</v>
      </c>
      <c r="R96">
        <v>3.7939501400000002</v>
      </c>
      <c r="S96">
        <v>3.014679E-5</v>
      </c>
      <c r="T96">
        <v>1.9231582</v>
      </c>
      <c r="U96">
        <v>1.2869349999999999E-3</v>
      </c>
      <c r="V96">
        <v>2.2254119999999999</v>
      </c>
      <c r="W96">
        <v>1.9231582</v>
      </c>
      <c r="X96">
        <v>287.10000000000002</v>
      </c>
      <c r="Y96">
        <v>3.7939501400000002</v>
      </c>
      <c r="Z96">
        <v>3.6094213E-2</v>
      </c>
      <c r="AA96">
        <v>3.7939501400000002</v>
      </c>
      <c r="AB96">
        <v>3.7939501400000002</v>
      </c>
    </row>
    <row r="97" spans="1:28">
      <c r="A97">
        <v>1944</v>
      </c>
      <c r="B97">
        <v>64.667000000000002</v>
      </c>
      <c r="C97">
        <v>2.0866796999999999</v>
      </c>
      <c r="D97">
        <v>3.9652719800000003</v>
      </c>
      <c r="E97">
        <v>64.667000000000002</v>
      </c>
      <c r="F97">
        <v>11.423342999999999</v>
      </c>
      <c r="H97">
        <v>2.0866796999999999</v>
      </c>
      <c r="I97">
        <v>2.0866796999999999</v>
      </c>
      <c r="J97">
        <v>2.0866796999999999</v>
      </c>
      <c r="K97">
        <v>64.667000000000002</v>
      </c>
      <c r="L97">
        <v>64.667000000000002</v>
      </c>
      <c r="M97" s="23">
        <v>64.667000000000002</v>
      </c>
      <c r="N97">
        <v>3.9652719800000003</v>
      </c>
      <c r="O97">
        <v>64.667000000000002</v>
      </c>
      <c r="P97">
        <v>11.423342999999999</v>
      </c>
      <c r="Q97">
        <v>3.9652719800000003</v>
      </c>
      <c r="R97">
        <v>3.9652719800000003</v>
      </c>
      <c r="S97">
        <v>3.1733463000000002E-5</v>
      </c>
      <c r="T97">
        <v>2.0866796999999999</v>
      </c>
      <c r="U97">
        <v>1.3546000000000001E-3</v>
      </c>
      <c r="V97">
        <v>2.3933955</v>
      </c>
      <c r="W97">
        <v>2.0866796999999999</v>
      </c>
      <c r="X97">
        <v>287.3</v>
      </c>
      <c r="Y97">
        <v>3.9652719800000003</v>
      </c>
      <c r="Z97">
        <v>3.6851222000000003E-2</v>
      </c>
      <c r="AA97">
        <v>3.9652719800000003</v>
      </c>
      <c r="AB97">
        <v>3.9652719800000003</v>
      </c>
    </row>
    <row r="98" spans="1:28">
      <c r="A98">
        <v>1945</v>
      </c>
      <c r="B98">
        <v>72.09</v>
      </c>
      <c r="C98">
        <v>2.280402</v>
      </c>
      <c r="D98">
        <v>4.1490288999999994</v>
      </c>
      <c r="E98">
        <v>72.09</v>
      </c>
      <c r="F98">
        <v>12.118338</v>
      </c>
      <c r="H98">
        <v>2.280402</v>
      </c>
      <c r="I98">
        <v>2.280402</v>
      </c>
      <c r="J98">
        <v>2.280402</v>
      </c>
      <c r="K98">
        <v>72.09</v>
      </c>
      <c r="L98">
        <v>72.09</v>
      </c>
      <c r="M98" s="23">
        <v>72.09</v>
      </c>
      <c r="N98">
        <v>4.1490288999999994</v>
      </c>
      <c r="O98">
        <v>72.09</v>
      </c>
      <c r="P98">
        <v>12.118338</v>
      </c>
      <c r="Q98">
        <v>4.1490288999999994</v>
      </c>
      <c r="R98">
        <v>4.1490288999999994</v>
      </c>
      <c r="S98">
        <v>3.6655576000000003E-5</v>
      </c>
      <c r="T98">
        <v>2.280402</v>
      </c>
      <c r="U98">
        <v>1.4215499999999999E-3</v>
      </c>
      <c r="V98">
        <v>2.5680678000000001</v>
      </c>
      <c r="W98">
        <v>2.280402</v>
      </c>
      <c r="X98">
        <v>287.52499999999998</v>
      </c>
      <c r="Y98">
        <v>4.1490288999999994</v>
      </c>
      <c r="Z98">
        <v>3.7523847999999999E-2</v>
      </c>
      <c r="AA98">
        <v>4.1490288999999994</v>
      </c>
      <c r="AB98">
        <v>4.1490288999999994</v>
      </c>
    </row>
    <row r="99" spans="1:28">
      <c r="A99">
        <v>1946</v>
      </c>
      <c r="B99">
        <v>85.643999999999991</v>
      </c>
      <c r="C99">
        <v>2.4903635</v>
      </c>
      <c r="D99">
        <v>4.3458079300000003</v>
      </c>
      <c r="E99">
        <v>85.643999999999991</v>
      </c>
      <c r="F99">
        <v>12.887055</v>
      </c>
      <c r="H99">
        <v>2.4903635</v>
      </c>
      <c r="I99">
        <v>2.4903635</v>
      </c>
      <c r="J99">
        <v>2.4903635</v>
      </c>
      <c r="K99">
        <v>85.643999999999991</v>
      </c>
      <c r="L99">
        <v>85.643999999999991</v>
      </c>
      <c r="M99" s="23">
        <v>85.643999999999991</v>
      </c>
      <c r="N99">
        <v>4.3458079300000003</v>
      </c>
      <c r="O99">
        <v>85.643999999999991</v>
      </c>
      <c r="P99">
        <v>12.887055</v>
      </c>
      <c r="Q99">
        <v>4.3458079300000003</v>
      </c>
      <c r="R99">
        <v>4.3458079300000003</v>
      </c>
      <c r="S99">
        <v>4.5520957000000002E-5</v>
      </c>
      <c r="T99">
        <v>2.4903635</v>
      </c>
      <c r="U99">
        <v>1.4885E-3</v>
      </c>
      <c r="V99">
        <v>2.750076</v>
      </c>
      <c r="W99">
        <v>2.4903635</v>
      </c>
      <c r="X99">
        <v>287.77499999999998</v>
      </c>
      <c r="Y99">
        <v>4.3458079300000003</v>
      </c>
      <c r="Z99">
        <v>3.8196231999999997E-2</v>
      </c>
      <c r="AA99">
        <v>4.3458079300000003</v>
      </c>
      <c r="AB99">
        <v>4.3458079300000003</v>
      </c>
    </row>
    <row r="100" spans="1:28">
      <c r="A100">
        <v>1947</v>
      </c>
      <c r="B100">
        <v>103.724</v>
      </c>
      <c r="C100">
        <v>2.7026031000000001</v>
      </c>
      <c r="D100">
        <v>4.5562367999999998</v>
      </c>
      <c r="E100">
        <v>103.724</v>
      </c>
      <c r="F100">
        <v>13.820166</v>
      </c>
      <c r="H100">
        <v>2.7026031000000001</v>
      </c>
      <c r="I100">
        <v>2.7026031000000001</v>
      </c>
      <c r="J100">
        <v>2.7026031000000001</v>
      </c>
      <c r="K100">
        <v>103.724</v>
      </c>
      <c r="L100">
        <v>103.724</v>
      </c>
      <c r="M100" s="23">
        <v>103.724</v>
      </c>
      <c r="N100">
        <v>4.5562367999999998</v>
      </c>
      <c r="O100">
        <v>103.724</v>
      </c>
      <c r="P100">
        <v>13.820166</v>
      </c>
      <c r="Q100">
        <v>4.5562367999999998</v>
      </c>
      <c r="R100">
        <v>4.5562367999999998</v>
      </c>
      <c r="S100">
        <v>5.5285219999999999E-5</v>
      </c>
      <c r="T100">
        <v>2.7026031000000001</v>
      </c>
      <c r="U100">
        <v>1.5560999999999999E-3</v>
      </c>
      <c r="V100">
        <v>2.9400582000000002</v>
      </c>
      <c r="W100">
        <v>2.7026031000000001</v>
      </c>
      <c r="X100">
        <v>288.02499999999998</v>
      </c>
      <c r="Y100">
        <v>4.5562367999999998</v>
      </c>
      <c r="Z100">
        <v>3.8868376000000003E-2</v>
      </c>
      <c r="AA100">
        <v>4.5562367999999998</v>
      </c>
      <c r="AB100">
        <v>4.5562367999999998</v>
      </c>
    </row>
    <row r="101" spans="1:28">
      <c r="A101">
        <v>1948</v>
      </c>
      <c r="B101">
        <v>111.27</v>
      </c>
      <c r="C101">
        <v>2.9031595000000001</v>
      </c>
      <c r="D101">
        <v>4.7809797800000009</v>
      </c>
      <c r="E101">
        <v>111.27</v>
      </c>
      <c r="F101">
        <v>15.110208999999999</v>
      </c>
      <c r="H101">
        <v>2.9031595000000001</v>
      </c>
      <c r="I101">
        <v>2.9031595000000001</v>
      </c>
      <c r="J101">
        <v>2.9031595000000001</v>
      </c>
      <c r="K101">
        <v>111.27</v>
      </c>
      <c r="L101">
        <v>111.27</v>
      </c>
      <c r="M101" s="23">
        <v>111.27</v>
      </c>
      <c r="N101">
        <v>4.7809797800000009</v>
      </c>
      <c r="O101">
        <v>111.27</v>
      </c>
      <c r="P101">
        <v>15.110208999999999</v>
      </c>
      <c r="Q101">
        <v>4.7809797800000009</v>
      </c>
      <c r="R101">
        <v>4.7809797800000009</v>
      </c>
      <c r="S101">
        <v>6.5563388000000004E-5</v>
      </c>
      <c r="T101">
        <v>2.9031595000000001</v>
      </c>
      <c r="U101">
        <v>1.62955E-3</v>
      </c>
      <c r="V101">
        <v>3.1386826999999999</v>
      </c>
      <c r="W101">
        <v>2.9031595000000001</v>
      </c>
      <c r="X101">
        <v>288.27499999999998</v>
      </c>
      <c r="Y101">
        <v>4.7809797800000009</v>
      </c>
      <c r="Z101">
        <v>3.9624234000000001E-2</v>
      </c>
      <c r="AA101">
        <v>4.7809797800000009</v>
      </c>
      <c r="AB101">
        <v>4.7809797800000009</v>
      </c>
    </row>
    <row r="102" spans="1:28">
      <c r="A102">
        <v>1949</v>
      </c>
      <c r="B102">
        <v>122.50300000000001</v>
      </c>
      <c r="C102">
        <v>3.0780721999999998</v>
      </c>
      <c r="D102">
        <v>5.0207368500000005</v>
      </c>
      <c r="E102">
        <v>122.50300000000001</v>
      </c>
      <c r="F102">
        <v>16.911729999999999</v>
      </c>
      <c r="H102">
        <v>3.0780721999999998</v>
      </c>
      <c r="I102">
        <v>3.0780721999999998</v>
      </c>
      <c r="J102">
        <v>3.0780721999999998</v>
      </c>
      <c r="K102">
        <v>122.50300000000001</v>
      </c>
      <c r="L102">
        <v>122.50300000000001</v>
      </c>
      <c r="M102" s="23">
        <v>122.50300000000001</v>
      </c>
      <c r="N102">
        <v>5.0207368500000005</v>
      </c>
      <c r="O102">
        <v>122.50300000000001</v>
      </c>
      <c r="P102">
        <v>16.911729999999999</v>
      </c>
      <c r="Q102">
        <v>5.0207368500000005</v>
      </c>
      <c r="R102">
        <v>5.0207368500000005</v>
      </c>
      <c r="S102">
        <v>7.6382509000000001E-5</v>
      </c>
      <c r="T102">
        <v>3.0780721999999998</v>
      </c>
      <c r="U102">
        <v>1.70885E-3</v>
      </c>
      <c r="V102">
        <v>3.3466502</v>
      </c>
      <c r="W102">
        <v>3.0780721999999998</v>
      </c>
      <c r="X102">
        <v>288.52499999999998</v>
      </c>
      <c r="Y102">
        <v>5.0207368500000005</v>
      </c>
      <c r="Z102">
        <v>4.0379821000000003E-2</v>
      </c>
      <c r="AA102">
        <v>5.0207368500000005</v>
      </c>
      <c r="AB102">
        <v>5.0207368500000005</v>
      </c>
    </row>
    <row r="103" spans="1:28">
      <c r="A103">
        <v>1950</v>
      </c>
      <c r="B103">
        <v>120.63</v>
      </c>
      <c r="C103">
        <v>3.2133815000000001</v>
      </c>
      <c r="D103">
        <v>5.5381687599999996</v>
      </c>
      <c r="E103">
        <v>120.63</v>
      </c>
      <c r="F103">
        <v>19.111819000000001</v>
      </c>
      <c r="H103">
        <v>3.2133815000000001</v>
      </c>
      <c r="I103">
        <v>3.2133815000000001</v>
      </c>
      <c r="J103">
        <v>3.2133815000000001</v>
      </c>
      <c r="K103">
        <v>120.63</v>
      </c>
      <c r="L103">
        <v>120.63</v>
      </c>
      <c r="M103" s="23">
        <v>120.63</v>
      </c>
      <c r="N103">
        <v>5.5381687599999996</v>
      </c>
      <c r="O103">
        <v>120.63</v>
      </c>
      <c r="P103">
        <v>19.111819000000001</v>
      </c>
      <c r="Q103">
        <v>5.5381687599999996</v>
      </c>
      <c r="R103">
        <v>5.5381687599999996</v>
      </c>
      <c r="S103">
        <v>8.7771063000000003E-5</v>
      </c>
      <c r="T103">
        <v>3.2133815000000001</v>
      </c>
      <c r="U103">
        <v>1.7881500000000001E-3</v>
      </c>
      <c r="V103">
        <v>3.5646958</v>
      </c>
      <c r="W103">
        <v>3.2133815000000001</v>
      </c>
      <c r="X103">
        <v>288.77499999999998</v>
      </c>
      <c r="Y103">
        <v>5.5381687599999996</v>
      </c>
      <c r="Z103">
        <v>4.0967290000000003E-2</v>
      </c>
      <c r="AA103">
        <v>5.5381687599999996</v>
      </c>
      <c r="AB103">
        <v>5.5381687599999996</v>
      </c>
    </row>
    <row r="104" spans="1:28">
      <c r="A104">
        <v>1951</v>
      </c>
      <c r="B104">
        <v>118.316</v>
      </c>
      <c r="C104">
        <v>3.3186021000000001</v>
      </c>
      <c r="D104">
        <v>5.8103003100000006</v>
      </c>
      <c r="E104">
        <v>118.316</v>
      </c>
      <c r="F104">
        <v>21.742609000000002</v>
      </c>
      <c r="H104">
        <v>3.3186021000000001</v>
      </c>
      <c r="I104">
        <v>3.3186021000000001</v>
      </c>
      <c r="J104">
        <v>3.3186021000000001</v>
      </c>
      <c r="K104">
        <v>118.316</v>
      </c>
      <c r="L104">
        <v>118.316</v>
      </c>
      <c r="M104" s="23">
        <v>118.316</v>
      </c>
      <c r="N104">
        <v>5.8103003100000006</v>
      </c>
      <c r="O104">
        <v>118.316</v>
      </c>
      <c r="P104">
        <v>21.742609000000002</v>
      </c>
      <c r="Q104">
        <v>5.8103003100000006</v>
      </c>
      <c r="R104">
        <v>5.8103003100000006</v>
      </c>
      <c r="S104">
        <v>9.9759015999999995E-5</v>
      </c>
      <c r="T104">
        <v>3.3186021000000001</v>
      </c>
      <c r="U104">
        <v>1.8674500000000001E-3</v>
      </c>
      <c r="V104">
        <v>3.7935914999999998</v>
      </c>
      <c r="W104">
        <v>3.3186021000000001</v>
      </c>
      <c r="X104">
        <v>289</v>
      </c>
      <c r="Y104">
        <v>5.8103003100000006</v>
      </c>
      <c r="Z104">
        <v>4.1554550000000003E-2</v>
      </c>
      <c r="AA104">
        <v>5.8103003100000006</v>
      </c>
      <c r="AB104">
        <v>5.8103003100000006</v>
      </c>
    </row>
    <row r="105" spans="1:28">
      <c r="A105">
        <v>1952</v>
      </c>
      <c r="B105">
        <v>128.84700000000001</v>
      </c>
      <c r="C105">
        <v>3.4111061</v>
      </c>
      <c r="D105">
        <v>6.0998205099999998</v>
      </c>
      <c r="E105">
        <v>128.84700000000001</v>
      </c>
      <c r="F105">
        <v>24.570530999999999</v>
      </c>
      <c r="H105">
        <v>3.4111061</v>
      </c>
      <c r="I105">
        <v>3.4111061</v>
      </c>
      <c r="J105">
        <v>3.4111061</v>
      </c>
      <c r="K105">
        <v>128.84700000000001</v>
      </c>
      <c r="L105">
        <v>128.84700000000001</v>
      </c>
      <c r="M105" s="23">
        <v>128.84700000000001</v>
      </c>
      <c r="N105">
        <v>6.0998205099999998</v>
      </c>
      <c r="O105">
        <v>128.84700000000001</v>
      </c>
      <c r="P105">
        <v>24.570530999999999</v>
      </c>
      <c r="Q105">
        <v>6.0998205099999998</v>
      </c>
      <c r="R105">
        <v>6.0998205099999998</v>
      </c>
      <c r="S105">
        <v>1.1237790999999999E-4</v>
      </c>
      <c r="T105">
        <v>3.4111061</v>
      </c>
      <c r="U105">
        <v>1.9474E-3</v>
      </c>
      <c r="V105">
        <v>4.0503983000000003</v>
      </c>
      <c r="W105">
        <v>3.4111061</v>
      </c>
      <c r="X105">
        <v>289.2</v>
      </c>
      <c r="Y105">
        <v>6.0998205099999998</v>
      </c>
      <c r="Z105">
        <v>4.2141653000000001E-2</v>
      </c>
      <c r="AA105">
        <v>6.0998205099999998</v>
      </c>
      <c r="AB105">
        <v>6.0998205099999998</v>
      </c>
    </row>
    <row r="106" spans="1:28">
      <c r="A106">
        <v>1953</v>
      </c>
      <c r="B106">
        <v>143.078</v>
      </c>
      <c r="C106">
        <v>3.4887220999999999</v>
      </c>
      <c r="D106">
        <v>6.4076232500000003</v>
      </c>
      <c r="E106">
        <v>143.078</v>
      </c>
      <c r="F106">
        <v>27.235030999999999</v>
      </c>
      <c r="H106">
        <v>3.4887220999999999</v>
      </c>
      <c r="I106">
        <v>3.4887220999999999</v>
      </c>
      <c r="J106">
        <v>3.4887220999999999</v>
      </c>
      <c r="K106">
        <v>143.078</v>
      </c>
      <c r="L106">
        <v>143.078</v>
      </c>
      <c r="M106" s="23">
        <v>143.078</v>
      </c>
      <c r="N106">
        <v>6.4076232500000003</v>
      </c>
      <c r="O106">
        <v>143.078</v>
      </c>
      <c r="P106">
        <v>27.235030999999999</v>
      </c>
      <c r="Q106">
        <v>6.4076232500000003</v>
      </c>
      <c r="R106">
        <v>6.4076232500000003</v>
      </c>
      <c r="S106">
        <v>1.3169941E-4</v>
      </c>
      <c r="T106">
        <v>3.4887220999999999</v>
      </c>
      <c r="U106">
        <v>2.0273499999999998E-3</v>
      </c>
      <c r="V106">
        <v>4.3359693000000004</v>
      </c>
      <c r="W106">
        <v>3.4887220999999999</v>
      </c>
      <c r="X106">
        <v>289.42500000000001</v>
      </c>
      <c r="Y106">
        <v>6.4076232500000003</v>
      </c>
      <c r="Z106">
        <v>4.2644727E-2</v>
      </c>
      <c r="AA106">
        <v>6.4076232500000003</v>
      </c>
      <c r="AB106">
        <v>6.4076232500000003</v>
      </c>
    </row>
    <row r="107" spans="1:28">
      <c r="A107">
        <v>1954</v>
      </c>
      <c r="B107">
        <v>158.89599999999999</v>
      </c>
      <c r="C107">
        <v>3.5543488999999999</v>
      </c>
      <c r="D107">
        <v>6.7346469499999992</v>
      </c>
      <c r="E107">
        <v>158.89599999999999</v>
      </c>
      <c r="F107">
        <v>29.975656000000001</v>
      </c>
      <c r="H107">
        <v>3.5543488999999999</v>
      </c>
      <c r="I107">
        <v>3.5543488999999999</v>
      </c>
      <c r="J107">
        <v>3.5543488999999999</v>
      </c>
      <c r="K107">
        <v>158.89599999999999</v>
      </c>
      <c r="L107">
        <v>158.89599999999999</v>
      </c>
      <c r="M107" s="23">
        <v>158.89599999999999</v>
      </c>
      <c r="N107">
        <v>6.7346469499999992</v>
      </c>
      <c r="O107">
        <v>158.89599999999999</v>
      </c>
      <c r="P107">
        <v>29.975656000000001</v>
      </c>
      <c r="Q107">
        <v>6.7346469499999992</v>
      </c>
      <c r="R107">
        <v>6.7346469499999992</v>
      </c>
      <c r="S107">
        <v>1.522451E-4</v>
      </c>
      <c r="T107">
        <v>3.5543488999999999</v>
      </c>
      <c r="U107">
        <v>2.1074261599999997E-3</v>
      </c>
      <c r="V107">
        <v>4.6349518999999999</v>
      </c>
      <c r="W107">
        <v>3.5543488999999999</v>
      </c>
      <c r="X107">
        <v>289.67500000000001</v>
      </c>
      <c r="Y107">
        <v>6.7346469499999992</v>
      </c>
      <c r="Z107">
        <v>4.3231462999999998E-2</v>
      </c>
      <c r="AA107">
        <v>6.7346469499999992</v>
      </c>
      <c r="AB107">
        <v>6.7346469499999992</v>
      </c>
    </row>
    <row r="108" spans="1:28">
      <c r="A108">
        <v>1955</v>
      </c>
      <c r="B108">
        <v>177.054</v>
      </c>
      <c r="C108">
        <v>3.6141109999999999</v>
      </c>
      <c r="D108">
        <v>7.0818982200000002</v>
      </c>
      <c r="E108">
        <v>177.054</v>
      </c>
      <c r="F108">
        <v>33.060890999999998</v>
      </c>
      <c r="H108">
        <v>3.6141109999999999</v>
      </c>
      <c r="I108">
        <v>3.6141109999999999</v>
      </c>
      <c r="J108">
        <v>3.6141109999999999</v>
      </c>
      <c r="K108">
        <v>177.054</v>
      </c>
      <c r="L108">
        <v>177.054</v>
      </c>
      <c r="M108" s="23">
        <v>177.054</v>
      </c>
      <c r="N108">
        <v>7.0818982200000002</v>
      </c>
      <c r="O108">
        <v>177.054</v>
      </c>
      <c r="P108">
        <v>33.060890999999998</v>
      </c>
      <c r="Q108">
        <v>7.0818982200000002</v>
      </c>
      <c r="R108">
        <v>7.0818982200000002</v>
      </c>
      <c r="S108">
        <v>1.6805898E-4</v>
      </c>
      <c r="T108">
        <v>3.6141109999999999</v>
      </c>
      <c r="U108">
        <v>2.1902207999999999E-3</v>
      </c>
      <c r="V108">
        <v>4.9482911999999999</v>
      </c>
      <c r="W108">
        <v>3.6141109999999999</v>
      </c>
      <c r="X108">
        <v>289.89999999999998</v>
      </c>
      <c r="Y108">
        <v>7.0818982200000002</v>
      </c>
      <c r="Z108">
        <v>4.3901810999999999E-2</v>
      </c>
      <c r="AA108">
        <v>7.0818982200000002</v>
      </c>
      <c r="AB108">
        <v>7.0818982200000002</v>
      </c>
    </row>
    <row r="109" spans="1:28">
      <c r="A109">
        <v>1956</v>
      </c>
      <c r="B109">
        <v>200.08499999999998</v>
      </c>
      <c r="C109">
        <v>3.6706800999999998</v>
      </c>
      <c r="D109">
        <v>7.4504362900000007</v>
      </c>
      <c r="E109">
        <v>200.08499999999998</v>
      </c>
      <c r="F109">
        <v>36.611266000000001</v>
      </c>
      <c r="H109">
        <v>3.6706800999999998</v>
      </c>
      <c r="I109">
        <v>3.6706800999999998</v>
      </c>
      <c r="J109">
        <v>3.6706800999999998</v>
      </c>
      <c r="K109">
        <v>200.08499999999998</v>
      </c>
      <c r="L109">
        <v>200.08499999999998</v>
      </c>
      <c r="M109" s="23">
        <v>200.08499999999998</v>
      </c>
      <c r="N109">
        <v>7.4504362900000007</v>
      </c>
      <c r="O109">
        <v>200.08499999999998</v>
      </c>
      <c r="P109">
        <v>36.611266000000001</v>
      </c>
      <c r="Q109">
        <v>7.4504362900000007</v>
      </c>
      <c r="R109">
        <v>7.4504362900000007</v>
      </c>
      <c r="S109">
        <v>1.8474278999999999E-4</v>
      </c>
      <c r="T109">
        <v>3.6706800999999998</v>
      </c>
      <c r="U109">
        <v>2.2925002400000002E-3</v>
      </c>
      <c r="V109">
        <v>5.2769829000000001</v>
      </c>
      <c r="W109">
        <v>3.6706800999999998</v>
      </c>
      <c r="X109">
        <v>290.125</v>
      </c>
      <c r="Y109">
        <v>7.4504362900000007</v>
      </c>
      <c r="Z109">
        <v>4.4571920000000001E-2</v>
      </c>
      <c r="AA109">
        <v>7.4504362900000007</v>
      </c>
      <c r="AB109">
        <v>7.4504362900000007</v>
      </c>
    </row>
    <row r="110" spans="1:28">
      <c r="A110">
        <v>1957</v>
      </c>
      <c r="B110">
        <v>221.261</v>
      </c>
      <c r="C110">
        <v>3.7267318</v>
      </c>
      <c r="D110">
        <v>7.8413903300000003</v>
      </c>
      <c r="E110">
        <v>221.261</v>
      </c>
      <c r="F110">
        <v>40.698891000000003</v>
      </c>
      <c r="H110">
        <v>3.7267318</v>
      </c>
      <c r="I110">
        <v>3.7267318</v>
      </c>
      <c r="J110">
        <v>3.7267318</v>
      </c>
      <c r="K110">
        <v>221.261</v>
      </c>
      <c r="L110">
        <v>221.261</v>
      </c>
      <c r="M110" s="23">
        <v>221.261</v>
      </c>
      <c r="N110">
        <v>7.8413903300000003</v>
      </c>
      <c r="O110">
        <v>221.261</v>
      </c>
      <c r="P110">
        <v>40.698891000000003</v>
      </c>
      <c r="Q110">
        <v>7.8413903300000003</v>
      </c>
      <c r="R110">
        <v>7.8413903300000003</v>
      </c>
      <c r="S110">
        <v>2.0234558E-4</v>
      </c>
      <c r="T110">
        <v>3.7267318</v>
      </c>
      <c r="U110">
        <v>2.413734515E-3</v>
      </c>
      <c r="V110">
        <v>5.6220771999999997</v>
      </c>
      <c r="W110">
        <v>3.7267318</v>
      </c>
      <c r="X110">
        <v>290.375</v>
      </c>
      <c r="Y110">
        <v>7.8413903300000003</v>
      </c>
      <c r="Z110">
        <v>4.5241789999999997E-2</v>
      </c>
      <c r="AA110">
        <v>7.8413903300000003</v>
      </c>
      <c r="AB110">
        <v>7.8413903300000003</v>
      </c>
    </row>
    <row r="111" spans="1:28">
      <c r="A111">
        <v>1958</v>
      </c>
      <c r="B111">
        <v>230.99</v>
      </c>
      <c r="C111">
        <v>3.7849450999999998</v>
      </c>
      <c r="D111">
        <v>8.2559599800000001</v>
      </c>
      <c r="E111">
        <v>230.99</v>
      </c>
      <c r="F111">
        <v>45.417499999999997</v>
      </c>
      <c r="H111">
        <v>3.7849450999999998</v>
      </c>
      <c r="I111">
        <v>3.7849450999999998</v>
      </c>
      <c r="J111">
        <v>3.7849450999999998</v>
      </c>
      <c r="K111">
        <v>230.99</v>
      </c>
      <c r="L111">
        <v>230.99</v>
      </c>
      <c r="M111" s="23">
        <v>230.99</v>
      </c>
      <c r="N111">
        <v>8.2559599800000001</v>
      </c>
      <c r="O111">
        <v>230.99</v>
      </c>
      <c r="P111">
        <v>45.417499999999997</v>
      </c>
      <c r="Q111">
        <v>8.2559599800000001</v>
      </c>
      <c r="R111">
        <v>8.2559599800000001</v>
      </c>
      <c r="S111">
        <v>2.2091927000000001E-4</v>
      </c>
      <c r="T111">
        <v>3.7849450999999998</v>
      </c>
      <c r="U111">
        <v>2.537138975E-3</v>
      </c>
      <c r="V111">
        <v>5.9846817999999997</v>
      </c>
      <c r="W111">
        <v>3.7849450999999998</v>
      </c>
      <c r="X111">
        <v>290.60000000000002</v>
      </c>
      <c r="Y111">
        <v>8.2559599800000001</v>
      </c>
      <c r="Z111">
        <v>4.5911423E-2</v>
      </c>
      <c r="AA111">
        <v>8.2559599800000001</v>
      </c>
      <c r="AB111">
        <v>8.2559599800000001</v>
      </c>
    </row>
    <row r="112" spans="1:28">
      <c r="A112">
        <v>1959</v>
      </c>
      <c r="B112">
        <v>250.68700000000004</v>
      </c>
      <c r="C112">
        <v>3.8480013</v>
      </c>
      <c r="D112">
        <v>8.6954193999999987</v>
      </c>
      <c r="E112">
        <v>250.68700000000004</v>
      </c>
      <c r="F112">
        <v>50.77825</v>
      </c>
      <c r="H112">
        <v>3.8480013</v>
      </c>
      <c r="I112">
        <v>3.8480013</v>
      </c>
      <c r="J112">
        <v>3.8480013</v>
      </c>
      <c r="K112">
        <v>250.68700000000004</v>
      </c>
      <c r="L112">
        <v>250.68700000000004</v>
      </c>
      <c r="M112" s="23">
        <v>250.68700000000004</v>
      </c>
      <c r="N112">
        <v>8.6954193999999987</v>
      </c>
      <c r="O112">
        <v>250.68700000000004</v>
      </c>
      <c r="P112">
        <v>50.77825</v>
      </c>
      <c r="Q112">
        <v>8.6954193999999987</v>
      </c>
      <c r="R112">
        <v>8.6954193999999987</v>
      </c>
      <c r="S112">
        <v>2.4051882000000001E-4</v>
      </c>
      <c r="T112">
        <v>3.8480013</v>
      </c>
      <c r="U112">
        <v>2.6628307600000001E-3</v>
      </c>
      <c r="V112">
        <v>6.3659663999999996</v>
      </c>
      <c r="W112">
        <v>3.8480013</v>
      </c>
      <c r="X112">
        <v>290.82499999999999</v>
      </c>
      <c r="Y112">
        <v>8.6954193999999987</v>
      </c>
      <c r="Z112">
        <v>4.6497169999999997E-2</v>
      </c>
      <c r="AA112">
        <v>8.6954193999999987</v>
      </c>
      <c r="AB112">
        <v>8.6954193999999987</v>
      </c>
    </row>
    <row r="113" spans="1:28">
      <c r="A113">
        <v>1960</v>
      </c>
      <c r="B113">
        <v>285.40500000000003</v>
      </c>
      <c r="C113">
        <v>3.9185827</v>
      </c>
      <c r="D113">
        <v>9.4230240700000003</v>
      </c>
      <c r="E113">
        <v>285.40500000000003</v>
      </c>
      <c r="F113">
        <v>56.514983999999998</v>
      </c>
      <c r="H113">
        <v>3.9185827</v>
      </c>
      <c r="I113">
        <v>3.9185827</v>
      </c>
      <c r="J113">
        <v>3.9185827</v>
      </c>
      <c r="K113">
        <v>285.40500000000003</v>
      </c>
      <c r="L113">
        <v>285.40500000000003</v>
      </c>
      <c r="M113" s="23">
        <v>285.40500000000003</v>
      </c>
      <c r="N113">
        <v>9.4230240700000003</v>
      </c>
      <c r="O113">
        <v>285.40500000000003</v>
      </c>
      <c r="P113">
        <v>56.514983999999998</v>
      </c>
      <c r="Q113">
        <v>9.4230240700000003</v>
      </c>
      <c r="R113">
        <v>9.4230240700000003</v>
      </c>
      <c r="S113">
        <v>2.6120244000000001E-4</v>
      </c>
      <c r="T113">
        <v>3.9185827</v>
      </c>
      <c r="U113">
        <v>2.7940431E-3</v>
      </c>
      <c r="V113">
        <v>6.7671666999999998</v>
      </c>
      <c r="W113">
        <v>3.9185827</v>
      </c>
      <c r="X113">
        <v>291.10000000000002</v>
      </c>
      <c r="Y113">
        <v>9.4230240700000003</v>
      </c>
      <c r="Z113">
        <v>4.6999081999999998E-2</v>
      </c>
      <c r="AA113">
        <v>9.4230240700000003</v>
      </c>
      <c r="AB113">
        <v>9.4230240700000003</v>
      </c>
    </row>
    <row r="114" spans="1:28">
      <c r="A114">
        <v>1961</v>
      </c>
      <c r="B114">
        <v>318.91699999999997</v>
      </c>
      <c r="C114">
        <v>4.0240052000000004</v>
      </c>
      <c r="D114">
        <v>9.9165150799999999</v>
      </c>
      <c r="E114">
        <v>318.91699999999997</v>
      </c>
      <c r="F114">
        <v>62.582327999999997</v>
      </c>
      <c r="H114">
        <v>4.0240052000000004</v>
      </c>
      <c r="I114">
        <v>4.0240052000000004</v>
      </c>
      <c r="J114">
        <v>4.0240052000000004</v>
      </c>
      <c r="K114">
        <v>318.91699999999997</v>
      </c>
      <c r="L114">
        <v>318.91699999999997</v>
      </c>
      <c r="M114" s="23">
        <v>318.91699999999997</v>
      </c>
      <c r="N114">
        <v>9.9165150799999999</v>
      </c>
      <c r="O114">
        <v>318.91699999999997</v>
      </c>
      <c r="P114">
        <v>62.582327999999997</v>
      </c>
      <c r="Q114">
        <v>9.9165150799999999</v>
      </c>
      <c r="R114">
        <v>9.9165150799999999</v>
      </c>
      <c r="S114">
        <v>2.8303174000000002E-4</v>
      </c>
      <c r="T114">
        <v>4.0240052000000004</v>
      </c>
      <c r="U114">
        <v>2.9342136250000003E-3</v>
      </c>
      <c r="V114">
        <v>7.1895889000000004</v>
      </c>
      <c r="W114">
        <v>4.0240052000000004</v>
      </c>
      <c r="X114">
        <v>291.39999999999998</v>
      </c>
      <c r="Y114">
        <v>9.9165150799999999</v>
      </c>
      <c r="Z114">
        <v>4.7500861999999998E-2</v>
      </c>
      <c r="AA114">
        <v>9.9165150799999999</v>
      </c>
      <c r="AB114">
        <v>9.9165150799999999</v>
      </c>
    </row>
    <row r="115" spans="1:28">
      <c r="A115">
        <v>1962</v>
      </c>
      <c r="B115">
        <v>364.75800000000004</v>
      </c>
      <c r="C115">
        <v>4.1836476999999999</v>
      </c>
      <c r="D115">
        <v>10.701121270000002</v>
      </c>
      <c r="E115">
        <v>364.75800000000004</v>
      </c>
      <c r="F115">
        <v>69.461827999999997</v>
      </c>
      <c r="H115">
        <v>4.1836476999999999</v>
      </c>
      <c r="I115">
        <v>4.1836476999999999</v>
      </c>
      <c r="J115">
        <v>4.1836476999999999</v>
      </c>
      <c r="K115">
        <v>364.75800000000004</v>
      </c>
      <c r="L115">
        <v>364.75800000000004</v>
      </c>
      <c r="M115" s="23">
        <v>364.75800000000004</v>
      </c>
      <c r="N115">
        <v>10.701121270000002</v>
      </c>
      <c r="O115">
        <v>364.75800000000004</v>
      </c>
      <c r="P115">
        <v>69.461827999999997</v>
      </c>
      <c r="Q115">
        <v>10.701121270000002</v>
      </c>
      <c r="R115">
        <v>10.701121270000002</v>
      </c>
      <c r="S115">
        <v>3.0607198999999999E-4</v>
      </c>
      <c r="T115">
        <v>4.1836476999999999</v>
      </c>
      <c r="U115">
        <v>3.0847278750000002E-3</v>
      </c>
      <c r="V115">
        <v>7.6508646000000002</v>
      </c>
      <c r="W115">
        <v>4.1836476999999999</v>
      </c>
      <c r="X115">
        <v>291.67500000000001</v>
      </c>
      <c r="Y115">
        <v>10.701121270000002</v>
      </c>
      <c r="Z115">
        <v>4.8002507E-2</v>
      </c>
      <c r="AA115">
        <v>10.701121270000002</v>
      </c>
      <c r="AB115">
        <v>10.701121270000002</v>
      </c>
    </row>
    <row r="116" spans="1:28">
      <c r="A116">
        <v>1963</v>
      </c>
      <c r="B116">
        <v>413.04999999999995</v>
      </c>
      <c r="C116">
        <v>4.3883117</v>
      </c>
      <c r="D116">
        <v>16.981448310000001</v>
      </c>
      <c r="E116">
        <v>413.04999999999995</v>
      </c>
      <c r="F116">
        <v>77.421593999999999</v>
      </c>
      <c r="H116">
        <v>4.3883117</v>
      </c>
      <c r="I116">
        <v>4.3883117</v>
      </c>
      <c r="J116">
        <v>4.3883117</v>
      </c>
      <c r="K116">
        <v>413.04999999999995</v>
      </c>
      <c r="L116">
        <v>413.04999999999995</v>
      </c>
      <c r="M116" s="23">
        <v>413.04999999999995</v>
      </c>
      <c r="N116">
        <v>16.981448310000001</v>
      </c>
      <c r="O116">
        <v>413.04999999999995</v>
      </c>
      <c r="P116">
        <v>77.421593999999999</v>
      </c>
      <c r="Q116">
        <v>16.981448310000001</v>
      </c>
      <c r="R116">
        <v>16.981448310000001</v>
      </c>
      <c r="S116">
        <v>3.3039229999999998E-4</v>
      </c>
      <c r="T116">
        <v>4.3883117</v>
      </c>
      <c r="U116">
        <v>3.25255365E-3</v>
      </c>
      <c r="V116">
        <v>8.1524561000000002</v>
      </c>
      <c r="W116">
        <v>4.3883117</v>
      </c>
      <c r="X116">
        <v>291.92500000000001</v>
      </c>
      <c r="Y116">
        <v>16.981448310000001</v>
      </c>
      <c r="Z116">
        <v>4.8587578999999999E-2</v>
      </c>
      <c r="AA116">
        <v>16.981448310000001</v>
      </c>
      <c r="AB116">
        <v>16.981448310000001</v>
      </c>
    </row>
    <row r="117" spans="1:28">
      <c r="A117">
        <v>1964</v>
      </c>
      <c r="B117">
        <v>465.24100000000004</v>
      </c>
      <c r="C117">
        <v>4.6374693000000002</v>
      </c>
      <c r="D117">
        <v>15.59770937</v>
      </c>
      <c r="E117">
        <v>465.24100000000004</v>
      </c>
      <c r="F117">
        <v>86.595078000000001</v>
      </c>
      <c r="H117">
        <v>4.6374693000000002</v>
      </c>
      <c r="I117">
        <v>4.6374693000000002</v>
      </c>
      <c r="J117">
        <v>4.6374693000000002</v>
      </c>
      <c r="K117">
        <v>465.24100000000004</v>
      </c>
      <c r="L117">
        <v>465.24100000000004</v>
      </c>
      <c r="M117" s="23">
        <v>465.24100000000004</v>
      </c>
      <c r="N117">
        <v>15.59770937</v>
      </c>
      <c r="O117">
        <v>465.24100000000004</v>
      </c>
      <c r="P117">
        <v>86.595078000000001</v>
      </c>
      <c r="Q117">
        <v>15.59770937</v>
      </c>
      <c r="R117">
        <v>15.59770937</v>
      </c>
      <c r="S117">
        <v>3.5606591999999998E-4</v>
      </c>
      <c r="T117">
        <v>4.6374693000000002</v>
      </c>
      <c r="U117">
        <v>3.4410536500000003E-3</v>
      </c>
      <c r="V117">
        <v>8.6959116000000005</v>
      </c>
      <c r="W117">
        <v>4.6374693000000002</v>
      </c>
      <c r="X117">
        <v>292.22500000000002</v>
      </c>
      <c r="Y117">
        <v>15.59770937</v>
      </c>
      <c r="Z117">
        <v>4.9256026000000001E-2</v>
      </c>
      <c r="AA117">
        <v>15.59770937</v>
      </c>
      <c r="AB117">
        <v>15.59770937</v>
      </c>
    </row>
    <row r="118" spans="1:28">
      <c r="A118">
        <v>1965</v>
      </c>
      <c r="B118">
        <v>518.20800000000008</v>
      </c>
      <c r="C118">
        <v>4.8968181</v>
      </c>
      <c r="D118">
        <v>15.72059574</v>
      </c>
      <c r="E118">
        <v>518.20800000000008</v>
      </c>
      <c r="F118">
        <v>97.280766</v>
      </c>
      <c r="H118">
        <v>4.8968181</v>
      </c>
      <c r="I118">
        <v>4.8968181</v>
      </c>
      <c r="J118">
        <v>4.8968181</v>
      </c>
      <c r="K118">
        <v>518.20800000000008</v>
      </c>
      <c r="L118">
        <v>518.20800000000008</v>
      </c>
      <c r="M118" s="23">
        <v>518.20800000000008</v>
      </c>
      <c r="N118">
        <v>15.72059574</v>
      </c>
      <c r="O118">
        <v>518.20800000000008</v>
      </c>
      <c r="P118">
        <v>97.280766</v>
      </c>
      <c r="Q118">
        <v>15.72059574</v>
      </c>
      <c r="R118">
        <v>15.72059574</v>
      </c>
      <c r="S118">
        <v>3.8294327999999997E-4</v>
      </c>
      <c r="T118">
        <v>4.8968181</v>
      </c>
      <c r="U118">
        <v>3.6462549000000001E-3</v>
      </c>
      <c r="V118">
        <v>9.3916219000000005</v>
      </c>
      <c r="W118">
        <v>4.8968181</v>
      </c>
      <c r="X118">
        <v>292.60000000000002</v>
      </c>
      <c r="Y118">
        <v>15.72059574</v>
      </c>
      <c r="Z118">
        <v>4.9924235999999997E-2</v>
      </c>
      <c r="AA118">
        <v>15.72059574</v>
      </c>
      <c r="AB118">
        <v>15.72059574</v>
      </c>
    </row>
    <row r="119" spans="1:28">
      <c r="A119">
        <v>1966</v>
      </c>
      <c r="B119">
        <v>582.57899999999995</v>
      </c>
      <c r="C119">
        <v>5.1955830000000001</v>
      </c>
      <c r="D119">
        <v>15.85362226</v>
      </c>
      <c r="E119">
        <v>582.57899999999995</v>
      </c>
      <c r="F119">
        <v>109.64484</v>
      </c>
      <c r="H119">
        <v>5.1955830000000001</v>
      </c>
      <c r="I119">
        <v>5.1955830000000001</v>
      </c>
      <c r="J119">
        <v>5.1955830000000001</v>
      </c>
      <c r="K119">
        <v>582.57899999999995</v>
      </c>
      <c r="L119">
        <v>582.57899999999995</v>
      </c>
      <c r="M119" s="23">
        <v>582.57899999999995</v>
      </c>
      <c r="N119">
        <v>15.85362226</v>
      </c>
      <c r="O119">
        <v>582.57899999999995</v>
      </c>
      <c r="P119">
        <v>109.64484</v>
      </c>
      <c r="Q119">
        <v>15.85362226</v>
      </c>
      <c r="R119">
        <v>15.85362226</v>
      </c>
      <c r="S119">
        <v>4.1089084000000002E-4</v>
      </c>
      <c r="T119">
        <v>5.1955830000000001</v>
      </c>
      <c r="U119">
        <v>3.8683232499999998E-3</v>
      </c>
      <c r="V119">
        <v>10.183958000000001</v>
      </c>
      <c r="W119">
        <v>5.1955830000000001</v>
      </c>
      <c r="X119">
        <v>293</v>
      </c>
      <c r="Y119">
        <v>15.85362226</v>
      </c>
      <c r="Z119">
        <v>5.0675673999999997E-2</v>
      </c>
      <c r="AA119">
        <v>15.85362226</v>
      </c>
      <c r="AB119">
        <v>15.85362226</v>
      </c>
    </row>
    <row r="120" spans="1:28">
      <c r="A120">
        <v>1967</v>
      </c>
      <c r="B120">
        <v>659.3040000000002</v>
      </c>
      <c r="C120">
        <v>5.4574780000000001</v>
      </c>
      <c r="D120">
        <v>16.521302289999998</v>
      </c>
      <c r="E120">
        <v>659.3040000000002</v>
      </c>
      <c r="F120">
        <v>123.66225</v>
      </c>
      <c r="H120">
        <v>5.4574780000000001</v>
      </c>
      <c r="I120">
        <v>5.4574780000000001</v>
      </c>
      <c r="J120">
        <v>5.4574780000000001</v>
      </c>
      <c r="K120">
        <v>659.3040000000002</v>
      </c>
      <c r="L120">
        <v>659.3040000000002</v>
      </c>
      <c r="M120" s="23">
        <v>659.3040000000002</v>
      </c>
      <c r="N120">
        <v>16.521302289999998</v>
      </c>
      <c r="O120">
        <v>659.3040000000002</v>
      </c>
      <c r="P120">
        <v>123.66225</v>
      </c>
      <c r="Q120">
        <v>16.521302289999998</v>
      </c>
      <c r="R120">
        <v>16.521302289999998</v>
      </c>
      <c r="S120">
        <v>4.4001216E-4</v>
      </c>
      <c r="T120">
        <v>5.4574780000000001</v>
      </c>
      <c r="U120">
        <v>4.11398775E-3</v>
      </c>
      <c r="V120">
        <v>10.955626000000001</v>
      </c>
      <c r="W120">
        <v>5.4574780000000001</v>
      </c>
      <c r="X120">
        <v>293.39999999999998</v>
      </c>
      <c r="Y120">
        <v>16.521302289999998</v>
      </c>
      <c r="Z120">
        <v>5.1510273000000002E-2</v>
      </c>
      <c r="AA120">
        <v>16.521302289999998</v>
      </c>
      <c r="AB120">
        <v>16.521302289999998</v>
      </c>
    </row>
    <row r="121" spans="1:28">
      <c r="A121">
        <v>1968</v>
      </c>
      <c r="B121">
        <v>738.51900000000001</v>
      </c>
      <c r="C121">
        <v>5.6197439999999999</v>
      </c>
      <c r="D121">
        <v>16.153111679999999</v>
      </c>
      <c r="E121">
        <v>738.51900000000001</v>
      </c>
      <c r="F121">
        <v>139.32792000000001</v>
      </c>
      <c r="H121">
        <v>5.6197439999999999</v>
      </c>
      <c r="I121">
        <v>5.6197439999999999</v>
      </c>
      <c r="J121">
        <v>5.6197439999999999</v>
      </c>
      <c r="K121">
        <v>738.51900000000001</v>
      </c>
      <c r="L121">
        <v>738.51900000000001</v>
      </c>
      <c r="M121" s="23">
        <v>738.51900000000001</v>
      </c>
      <c r="N121">
        <v>16.153111679999999</v>
      </c>
      <c r="O121">
        <v>738.51900000000001</v>
      </c>
      <c r="P121">
        <v>139.32792000000001</v>
      </c>
      <c r="Q121">
        <v>16.153111679999999</v>
      </c>
      <c r="R121">
        <v>16.153111679999999</v>
      </c>
      <c r="S121">
        <v>4.7040930999999998E-4</v>
      </c>
      <c r="T121">
        <v>5.6197439999999999</v>
      </c>
      <c r="U121">
        <v>4.4122582500000004E-3</v>
      </c>
      <c r="V121">
        <v>11.738769</v>
      </c>
      <c r="W121">
        <v>5.6197439999999999</v>
      </c>
      <c r="X121">
        <v>293.8</v>
      </c>
      <c r="Y121">
        <v>16.153111679999999</v>
      </c>
      <c r="Z121">
        <v>5.2344504E-2</v>
      </c>
      <c r="AA121">
        <v>16.153111679999999</v>
      </c>
      <c r="AB121">
        <v>16.153111679999999</v>
      </c>
    </row>
    <row r="122" spans="1:28">
      <c r="A122">
        <v>1969</v>
      </c>
      <c r="B122">
        <v>822.69899999999996</v>
      </c>
      <c r="C122">
        <v>5.7848309999999996</v>
      </c>
      <c r="D122">
        <v>16.582899180000002</v>
      </c>
      <c r="E122">
        <v>822.69899999999996</v>
      </c>
      <c r="F122">
        <v>156.88722000000001</v>
      </c>
      <c r="H122">
        <v>5.7848309999999996</v>
      </c>
      <c r="I122">
        <v>5.7848309999999996</v>
      </c>
      <c r="J122">
        <v>5.7848309999999996</v>
      </c>
      <c r="K122">
        <v>822.69899999999996</v>
      </c>
      <c r="L122">
        <v>822.69899999999996</v>
      </c>
      <c r="M122" s="23">
        <v>822.69899999999996</v>
      </c>
      <c r="N122">
        <v>16.582899180000002</v>
      </c>
      <c r="O122">
        <v>822.69899999999996</v>
      </c>
      <c r="P122">
        <v>156.88722000000001</v>
      </c>
      <c r="Q122">
        <v>16.582899180000002</v>
      </c>
      <c r="R122">
        <v>16.582899180000002</v>
      </c>
      <c r="S122">
        <v>5.0218922999999995E-4</v>
      </c>
      <c r="T122">
        <v>5.7848309999999996</v>
      </c>
      <c r="U122">
        <v>4.8247369999999999E-3</v>
      </c>
      <c r="V122">
        <v>12.566843</v>
      </c>
      <c r="W122">
        <v>5.7848309999999996</v>
      </c>
      <c r="X122">
        <v>294.22500000000002</v>
      </c>
      <c r="Y122">
        <v>16.582899180000002</v>
      </c>
      <c r="Z122">
        <v>5.3178366999999997E-2</v>
      </c>
      <c r="AA122">
        <v>16.582899180000002</v>
      </c>
      <c r="AB122">
        <v>16.582899180000002</v>
      </c>
    </row>
    <row r="123" spans="1:28">
      <c r="A123">
        <v>1970</v>
      </c>
      <c r="B123">
        <v>891.16200000000003</v>
      </c>
      <c r="C123">
        <v>5.9368752000000002</v>
      </c>
      <c r="D123">
        <v>15.67887296</v>
      </c>
      <c r="E123">
        <v>891.16200000000003</v>
      </c>
      <c r="F123">
        <v>176.60472999999999</v>
      </c>
      <c r="H123">
        <v>5.9368752000000002</v>
      </c>
      <c r="I123">
        <v>5.9368752000000002</v>
      </c>
      <c r="J123">
        <v>5.9368752000000002</v>
      </c>
      <c r="K123">
        <v>891.16200000000003</v>
      </c>
      <c r="L123">
        <v>891.16200000000003</v>
      </c>
      <c r="M123" s="23">
        <v>891.16200000000003</v>
      </c>
      <c r="N123">
        <v>15.67887296</v>
      </c>
      <c r="O123">
        <v>891.16200000000003</v>
      </c>
      <c r="P123">
        <v>176.60472999999999</v>
      </c>
      <c r="Q123">
        <v>15.67887296</v>
      </c>
      <c r="R123">
        <v>15.67887296</v>
      </c>
      <c r="S123">
        <v>5.3546403000000002E-4</v>
      </c>
      <c r="T123">
        <v>5.9368752000000002</v>
      </c>
      <c r="U123">
        <v>5.4008885000000001E-3</v>
      </c>
      <c r="V123">
        <v>13.408374999999999</v>
      </c>
      <c r="W123">
        <v>5.9368752000000002</v>
      </c>
      <c r="X123">
        <v>294.7</v>
      </c>
      <c r="Y123">
        <v>15.67887296</v>
      </c>
      <c r="Z123">
        <v>5.4011863E-2</v>
      </c>
      <c r="AA123">
        <v>15.67887296</v>
      </c>
      <c r="AB123">
        <v>15.67887296</v>
      </c>
    </row>
    <row r="124" spans="1:28">
      <c r="A124">
        <v>1971</v>
      </c>
      <c r="B124">
        <v>976.0440000000001</v>
      </c>
      <c r="C124">
        <v>5.6049759000000003</v>
      </c>
      <c r="D124">
        <v>17.642152126000003</v>
      </c>
      <c r="E124">
        <v>976.0440000000001</v>
      </c>
      <c r="F124">
        <v>198.61786000000001</v>
      </c>
      <c r="H124">
        <v>5.6049759000000003</v>
      </c>
      <c r="I124">
        <v>5.6049759000000003</v>
      </c>
      <c r="J124">
        <v>5.6049759000000003</v>
      </c>
      <c r="K124">
        <v>976.0440000000001</v>
      </c>
      <c r="L124">
        <v>976.0440000000001</v>
      </c>
      <c r="M124" s="23">
        <v>976.0440000000001</v>
      </c>
      <c r="N124">
        <v>17.642152126000003</v>
      </c>
      <c r="O124">
        <v>976.0440000000001</v>
      </c>
      <c r="P124">
        <v>198.61786000000001</v>
      </c>
      <c r="Q124">
        <v>17.642152126000003</v>
      </c>
      <c r="R124">
        <v>17.642152126000003</v>
      </c>
      <c r="S124">
        <v>5.7035132999999996E-4</v>
      </c>
      <c r="T124">
        <v>5.6049759000000003</v>
      </c>
      <c r="U124">
        <v>6.1045869999999999E-3</v>
      </c>
      <c r="V124">
        <v>14.248219000000001</v>
      </c>
      <c r="W124">
        <v>5.6049759000000003</v>
      </c>
      <c r="X124">
        <v>295.2</v>
      </c>
      <c r="Y124">
        <v>17.642152126000003</v>
      </c>
      <c r="Z124">
        <v>5.4844993000000002E-2</v>
      </c>
      <c r="AA124">
        <v>17.642152126000003</v>
      </c>
      <c r="AB124">
        <v>17.642152126000003</v>
      </c>
    </row>
    <row r="125" spans="1:28">
      <c r="A125">
        <v>1972</v>
      </c>
      <c r="B125">
        <v>1095.3040000000003</v>
      </c>
      <c r="C125">
        <v>5.9181309000000004</v>
      </c>
      <c r="D125">
        <v>17.599935565000003</v>
      </c>
      <c r="E125">
        <v>1095.3040000000003</v>
      </c>
      <c r="F125">
        <v>222.88541000000001</v>
      </c>
      <c r="H125">
        <v>5.9181309000000004</v>
      </c>
      <c r="I125">
        <v>5.9181309000000004</v>
      </c>
      <c r="J125">
        <v>5.9181309000000004</v>
      </c>
      <c r="K125">
        <v>1095.3040000000003</v>
      </c>
      <c r="L125">
        <v>1095.3040000000003</v>
      </c>
      <c r="M125" s="23">
        <v>1095.3040000000003</v>
      </c>
      <c r="N125">
        <v>17.599935565000003</v>
      </c>
      <c r="O125">
        <v>1095.3040000000003</v>
      </c>
      <c r="P125">
        <v>222.88541000000001</v>
      </c>
      <c r="Q125">
        <v>17.599935565000003</v>
      </c>
      <c r="R125">
        <v>17.599935565000003</v>
      </c>
      <c r="S125">
        <v>6.0697463000000001E-4</v>
      </c>
      <c r="T125">
        <v>5.9181309000000004</v>
      </c>
      <c r="U125">
        <v>6.9461050000000002E-3</v>
      </c>
      <c r="V125">
        <v>15.101068</v>
      </c>
      <c r="W125">
        <v>5.9181309000000004</v>
      </c>
      <c r="X125">
        <v>295.7</v>
      </c>
      <c r="Y125">
        <v>17.599935565000003</v>
      </c>
      <c r="Z125">
        <v>5.5594511999999999E-2</v>
      </c>
      <c r="AA125">
        <v>17.599935565000003</v>
      </c>
      <c r="AB125">
        <v>17.599935565000003</v>
      </c>
    </row>
    <row r="126" spans="1:28">
      <c r="A126">
        <v>1973</v>
      </c>
      <c r="B126">
        <v>1240.8850000000002</v>
      </c>
      <c r="C126">
        <v>6.0449042999999998</v>
      </c>
      <c r="D126">
        <v>18.097970899000003</v>
      </c>
      <c r="E126">
        <v>1240.8850000000002</v>
      </c>
      <c r="F126">
        <v>249.19398000000001</v>
      </c>
      <c r="H126">
        <v>6.0449042999999998</v>
      </c>
      <c r="I126">
        <v>6.0449042999999998</v>
      </c>
      <c r="J126">
        <v>6.0449042999999998</v>
      </c>
      <c r="K126">
        <v>1240.8850000000002</v>
      </c>
      <c r="L126">
        <v>1240.8850000000002</v>
      </c>
      <c r="M126" s="23">
        <v>1240.8850000000002</v>
      </c>
      <c r="N126">
        <v>18.097970899000003</v>
      </c>
      <c r="O126">
        <v>1240.8850000000002</v>
      </c>
      <c r="P126">
        <v>249.19398000000001</v>
      </c>
      <c r="Q126">
        <v>18.097970899000003</v>
      </c>
      <c r="R126">
        <v>18.097970899000003</v>
      </c>
      <c r="S126">
        <v>6.4806372999999995E-4</v>
      </c>
      <c r="T126">
        <v>6.0449042999999998</v>
      </c>
      <c r="U126">
        <v>7.8507000000000004E-3</v>
      </c>
      <c r="V126">
        <v>15.999449</v>
      </c>
      <c r="W126">
        <v>6.0449042999999998</v>
      </c>
      <c r="X126">
        <v>296.22500000000002</v>
      </c>
      <c r="Y126">
        <v>18.097970899000003</v>
      </c>
      <c r="Z126">
        <v>5.6260488999999997E-2</v>
      </c>
      <c r="AA126">
        <v>18.097970899000003</v>
      </c>
      <c r="AB126">
        <v>18.097970899000003</v>
      </c>
    </row>
    <row r="127" spans="1:28">
      <c r="A127">
        <v>1974</v>
      </c>
      <c r="B127">
        <v>1354.739</v>
      </c>
      <c r="C127">
        <v>5.9406002000000004</v>
      </c>
      <c r="D127">
        <v>16.854790401000002</v>
      </c>
      <c r="E127">
        <v>1354.739</v>
      </c>
      <c r="F127">
        <v>277.92651999999998</v>
      </c>
      <c r="H127">
        <v>5.9406002000000004</v>
      </c>
      <c r="I127">
        <v>5.9406002000000004</v>
      </c>
      <c r="J127">
        <v>5.9406002000000004</v>
      </c>
      <c r="K127">
        <v>1354.739</v>
      </c>
      <c r="L127">
        <v>1354.739</v>
      </c>
      <c r="M127" s="23">
        <v>1354.739</v>
      </c>
      <c r="N127">
        <v>16.854790401000002</v>
      </c>
      <c r="O127">
        <v>1354.739</v>
      </c>
      <c r="P127">
        <v>277.92651999999998</v>
      </c>
      <c r="Q127">
        <v>16.854790401000002</v>
      </c>
      <c r="R127">
        <v>16.854790401000002</v>
      </c>
      <c r="S127">
        <v>6.9375508999999997E-4</v>
      </c>
      <c r="T127">
        <v>5.9406002000000004</v>
      </c>
      <c r="U127">
        <v>8.7030000000000007E-3</v>
      </c>
      <c r="V127">
        <v>16.947483999999999</v>
      </c>
      <c r="W127">
        <v>5.9406002000000004</v>
      </c>
      <c r="X127">
        <v>296.8</v>
      </c>
      <c r="Y127">
        <v>16.854790401000002</v>
      </c>
      <c r="Z127">
        <v>5.7009416E-2</v>
      </c>
      <c r="AA127">
        <v>16.854790401000002</v>
      </c>
      <c r="AB127">
        <v>16.854790401000002</v>
      </c>
    </row>
    <row r="128" spans="1:28">
      <c r="A128">
        <v>1975</v>
      </c>
      <c r="B128">
        <v>1351.8250000000003</v>
      </c>
      <c r="C128">
        <v>6.1409693000000001</v>
      </c>
      <c r="D128">
        <v>18.625020310999997</v>
      </c>
      <c r="E128">
        <v>1351.8250000000003</v>
      </c>
      <c r="F128">
        <v>309.88855999999998</v>
      </c>
      <c r="H128">
        <v>6.1409693000000001</v>
      </c>
      <c r="I128">
        <v>6.1409693000000001</v>
      </c>
      <c r="J128">
        <v>6.1409693000000001</v>
      </c>
      <c r="K128">
        <v>1351.8250000000003</v>
      </c>
      <c r="L128">
        <v>1351.8250000000003</v>
      </c>
      <c r="M128" s="23">
        <v>1351.8250000000003</v>
      </c>
      <c r="N128">
        <v>18.625020310999997</v>
      </c>
      <c r="O128">
        <v>1351.8250000000003</v>
      </c>
      <c r="P128">
        <v>309.88855999999998</v>
      </c>
      <c r="Q128">
        <v>18.625020310999997</v>
      </c>
      <c r="R128">
        <v>18.625020310999997</v>
      </c>
      <c r="S128">
        <v>7.4159230999999996E-4</v>
      </c>
      <c r="T128">
        <v>6.1409693000000001</v>
      </c>
      <c r="U128">
        <v>9.579675000000001E-3</v>
      </c>
      <c r="V128">
        <v>17.915405</v>
      </c>
      <c r="W128">
        <v>6.1409693000000001</v>
      </c>
      <c r="X128">
        <v>297.39999999999998</v>
      </c>
      <c r="Y128">
        <v>18.625020310999997</v>
      </c>
      <c r="Z128">
        <v>5.784123E-2</v>
      </c>
      <c r="AA128">
        <v>18.625020310999997</v>
      </c>
      <c r="AB128">
        <v>18.625020310999997</v>
      </c>
    </row>
    <row r="129" spans="1:28">
      <c r="A129">
        <v>1976</v>
      </c>
      <c r="B129">
        <v>1438.9190000000001</v>
      </c>
      <c r="C129">
        <v>6.3042588000000004</v>
      </c>
      <c r="D129">
        <v>19.442544803999997</v>
      </c>
      <c r="E129">
        <v>1438.9190000000001</v>
      </c>
      <c r="F129">
        <v>344.97606000000002</v>
      </c>
      <c r="H129">
        <v>6.3042588000000004</v>
      </c>
      <c r="I129">
        <v>6.3042588000000004</v>
      </c>
      <c r="J129">
        <v>6.3042588000000004</v>
      </c>
      <c r="K129">
        <v>1438.9190000000001</v>
      </c>
      <c r="L129">
        <v>1438.9190000000001</v>
      </c>
      <c r="M129" s="23">
        <v>1438.9190000000001</v>
      </c>
      <c r="N129">
        <v>19.442544803999997</v>
      </c>
      <c r="O129">
        <v>1438.9190000000001</v>
      </c>
      <c r="P129">
        <v>344.97606000000002</v>
      </c>
      <c r="Q129">
        <v>19.442544803999997</v>
      </c>
      <c r="R129">
        <v>19.442544803999997</v>
      </c>
      <c r="S129">
        <v>7.9172659E-4</v>
      </c>
      <c r="T129">
        <v>6.3042588000000004</v>
      </c>
      <c r="U129">
        <v>1.0566639999999999E-2</v>
      </c>
      <c r="V129">
        <v>18.889814000000001</v>
      </c>
      <c r="W129">
        <v>6.3042588000000004</v>
      </c>
      <c r="X129">
        <v>298</v>
      </c>
      <c r="Y129">
        <v>19.442544803999997</v>
      </c>
      <c r="Z129">
        <v>5.8589566000000003E-2</v>
      </c>
      <c r="AA129">
        <v>19.442544803999997</v>
      </c>
      <c r="AB129">
        <v>19.442544803999997</v>
      </c>
    </row>
    <row r="130" spans="1:28">
      <c r="A130">
        <v>1977</v>
      </c>
      <c r="B130">
        <v>1510.433</v>
      </c>
      <c r="C130">
        <v>6.5344049999999996</v>
      </c>
      <c r="D130">
        <v>18.953665331</v>
      </c>
      <c r="E130">
        <v>1510.433</v>
      </c>
      <c r="F130">
        <v>380.80167</v>
      </c>
      <c r="H130">
        <v>6.5344049999999996</v>
      </c>
      <c r="I130">
        <v>6.5344049999999996</v>
      </c>
      <c r="J130">
        <v>6.5344049999999996</v>
      </c>
      <c r="K130">
        <v>1510.433</v>
      </c>
      <c r="L130">
        <v>1510.433</v>
      </c>
      <c r="M130" s="23">
        <v>1510.433</v>
      </c>
      <c r="N130">
        <v>18.953665331</v>
      </c>
      <c r="O130">
        <v>1510.433</v>
      </c>
      <c r="P130">
        <v>380.80167</v>
      </c>
      <c r="Q130">
        <v>18.953665331</v>
      </c>
      <c r="R130">
        <v>18.953665331</v>
      </c>
      <c r="S130">
        <v>8.4431727000000003E-4</v>
      </c>
      <c r="T130">
        <v>6.5344049999999996</v>
      </c>
      <c r="U130">
        <v>1.1694449999999999E-2</v>
      </c>
      <c r="V130">
        <v>19.887436000000001</v>
      </c>
      <c r="W130">
        <v>6.5344049999999996</v>
      </c>
      <c r="X130">
        <v>298.64999999999998</v>
      </c>
      <c r="Y130">
        <v>18.953665331</v>
      </c>
      <c r="Z130">
        <v>5.9337574999999997E-2</v>
      </c>
      <c r="AA130">
        <v>18.953665331</v>
      </c>
      <c r="AB130">
        <v>18.953665331</v>
      </c>
    </row>
    <row r="131" spans="1:28">
      <c r="A131">
        <v>1978</v>
      </c>
      <c r="B131">
        <v>1686.4779999999996</v>
      </c>
      <c r="C131">
        <v>6.6193729000000001</v>
      </c>
      <c r="D131">
        <v>20.915874232</v>
      </c>
      <c r="E131">
        <v>1686.4779999999996</v>
      </c>
      <c r="F131">
        <v>416.05637000000002</v>
      </c>
      <c r="H131">
        <v>6.6193729000000001</v>
      </c>
      <c r="I131">
        <v>6.6193729000000001</v>
      </c>
      <c r="J131">
        <v>6.6193729000000001</v>
      </c>
      <c r="K131">
        <v>1686.4779999999996</v>
      </c>
      <c r="L131">
        <v>1686.4779999999996</v>
      </c>
      <c r="M131" s="23">
        <v>1686.4779999999996</v>
      </c>
      <c r="N131">
        <v>20.915874232</v>
      </c>
      <c r="O131">
        <v>1686.4779999999996</v>
      </c>
      <c r="P131">
        <v>416.05637000000002</v>
      </c>
      <c r="Q131">
        <v>20.915874232</v>
      </c>
      <c r="R131">
        <v>20.915874232</v>
      </c>
      <c r="S131">
        <v>8.9953234999999999E-4</v>
      </c>
      <c r="T131">
        <v>6.6193729000000001</v>
      </c>
      <c r="U131">
        <v>1.2978679999999999E-2</v>
      </c>
      <c r="V131">
        <v>20.973884999999999</v>
      </c>
      <c r="W131">
        <v>6.6193729000000001</v>
      </c>
      <c r="X131">
        <v>299.36</v>
      </c>
      <c r="Y131">
        <v>20.915874232</v>
      </c>
      <c r="Z131">
        <v>6.0168368999999999E-2</v>
      </c>
      <c r="AA131">
        <v>20.915874232</v>
      </c>
      <c r="AB131">
        <v>20.915874232</v>
      </c>
    </row>
    <row r="132" spans="1:28">
      <c r="A132">
        <v>1979</v>
      </c>
      <c r="B132">
        <v>1457.134</v>
      </c>
      <c r="C132">
        <v>7.0077730000000003</v>
      </c>
      <c r="D132">
        <v>20.236545309</v>
      </c>
      <c r="E132">
        <v>1457.134</v>
      </c>
      <c r="F132">
        <v>451.01713999999998</v>
      </c>
      <c r="H132">
        <v>7.0077730000000003</v>
      </c>
      <c r="I132">
        <v>7.0077730000000003</v>
      </c>
      <c r="J132">
        <v>7.0077730000000003</v>
      </c>
      <c r="K132">
        <v>1457.134</v>
      </c>
      <c r="L132">
        <v>1457.134</v>
      </c>
      <c r="M132" s="23">
        <v>1457.134</v>
      </c>
      <c r="N132">
        <v>20.236545309</v>
      </c>
      <c r="O132">
        <v>1457.134</v>
      </c>
      <c r="P132">
        <v>451.01713999999998</v>
      </c>
      <c r="Q132">
        <v>20.236545309</v>
      </c>
      <c r="R132">
        <v>20.236545309</v>
      </c>
      <c r="S132">
        <v>9.5754909E-4</v>
      </c>
      <c r="T132">
        <v>7.0077730000000003</v>
      </c>
      <c r="U132">
        <v>1.4455814999999999E-2</v>
      </c>
      <c r="V132">
        <v>22.126667000000001</v>
      </c>
      <c r="W132">
        <v>7.0077730000000003</v>
      </c>
      <c r="X132">
        <v>300.08249999999998</v>
      </c>
      <c r="Y132">
        <v>20.236545309</v>
      </c>
      <c r="Z132">
        <v>6.0915789999999997E-2</v>
      </c>
      <c r="AA132">
        <v>20.236545309</v>
      </c>
      <c r="AB132">
        <v>20.236545309</v>
      </c>
    </row>
    <row r="133" spans="1:28">
      <c r="A133">
        <v>1980</v>
      </c>
      <c r="B133">
        <v>1638.3949999999998</v>
      </c>
      <c r="C133">
        <v>7.0613922999999996</v>
      </c>
      <c r="D133">
        <v>22.950095136999998</v>
      </c>
      <c r="E133">
        <v>1638.3949999999998</v>
      </c>
      <c r="F133">
        <v>486.54597999999999</v>
      </c>
      <c r="H133">
        <v>7.0613922999999996</v>
      </c>
      <c r="I133">
        <v>7.0613922999999996</v>
      </c>
      <c r="J133">
        <v>7.0613922999999996</v>
      </c>
      <c r="K133">
        <v>1638.3949999999998</v>
      </c>
      <c r="L133">
        <v>1638.3949999999998</v>
      </c>
      <c r="M133" s="23">
        <v>1638.3949999999998</v>
      </c>
      <c r="N133">
        <v>22.950095136999998</v>
      </c>
      <c r="O133">
        <v>1638.3949999999998</v>
      </c>
      <c r="P133">
        <v>486.54597999999999</v>
      </c>
      <c r="Q133">
        <v>22.950095136999998</v>
      </c>
      <c r="R133">
        <v>22.950095136999998</v>
      </c>
      <c r="S133">
        <v>1.0185546000000001E-3</v>
      </c>
      <c r="T133">
        <v>7.0613922999999996</v>
      </c>
      <c r="U133">
        <v>1.6135920000000002E-2</v>
      </c>
      <c r="V133">
        <v>23.366828000000002</v>
      </c>
      <c r="W133">
        <v>7.0613922999999996</v>
      </c>
      <c r="X133">
        <v>300.74</v>
      </c>
      <c r="Y133">
        <v>22.950095136999998</v>
      </c>
      <c r="Z133">
        <v>6.1662883000000002E-2</v>
      </c>
      <c r="AA133">
        <v>22.950095136999998</v>
      </c>
      <c r="AB133">
        <v>22.950095136999998</v>
      </c>
    </row>
    <row r="134" spans="1:28">
      <c r="A134">
        <v>1981</v>
      </c>
      <c r="B134">
        <v>1532.3009999999997</v>
      </c>
      <c r="C134">
        <v>6.8417522000000002</v>
      </c>
      <c r="D134">
        <v>22.073989984999997</v>
      </c>
      <c r="E134">
        <v>1532.3009999999997</v>
      </c>
      <c r="F134">
        <v>519.30313999999998</v>
      </c>
      <c r="H134">
        <v>6.8417522000000002</v>
      </c>
      <c r="I134">
        <v>6.8417522000000002</v>
      </c>
      <c r="J134">
        <v>6.8417522000000002</v>
      </c>
      <c r="K134">
        <v>1532.3009999999997</v>
      </c>
      <c r="L134">
        <v>1532.3009999999997</v>
      </c>
      <c r="M134" s="23">
        <v>1532.3009999999997</v>
      </c>
      <c r="N134">
        <v>22.073989984999997</v>
      </c>
      <c r="O134">
        <v>1532.3009999999997</v>
      </c>
      <c r="P134">
        <v>519.30313999999998</v>
      </c>
      <c r="Q134">
        <v>22.073989984999997</v>
      </c>
      <c r="R134">
        <v>22.073989984999997</v>
      </c>
      <c r="S134">
        <v>1.0827466999999999E-3</v>
      </c>
      <c r="T134">
        <v>6.8417522000000002</v>
      </c>
      <c r="U134">
        <v>1.7934835E-2</v>
      </c>
      <c r="V134">
        <v>24.687850999999998</v>
      </c>
      <c r="W134">
        <v>6.8417522000000002</v>
      </c>
      <c r="X134">
        <v>301.38249999999999</v>
      </c>
      <c r="Y134">
        <v>22.073989984999997</v>
      </c>
      <c r="Z134">
        <v>6.2575599999999995E-2</v>
      </c>
      <c r="AA134">
        <v>22.073989984999997</v>
      </c>
      <c r="AB134">
        <v>22.073989984999997</v>
      </c>
    </row>
    <row r="135" spans="1:28">
      <c r="A135">
        <v>1982</v>
      </c>
      <c r="B135">
        <v>1539.4159999999999</v>
      </c>
      <c r="C135">
        <v>7.1189857999999999</v>
      </c>
      <c r="D135">
        <v>23.442157027000004</v>
      </c>
      <c r="E135">
        <v>1539.4159999999999</v>
      </c>
      <c r="F135">
        <v>550.90418999999997</v>
      </c>
      <c r="H135">
        <v>7.1189857999999999</v>
      </c>
      <c r="I135">
        <v>7.1189857999999999</v>
      </c>
      <c r="J135">
        <v>7.1189857999999999</v>
      </c>
      <c r="K135">
        <v>1539.4159999999999</v>
      </c>
      <c r="L135">
        <v>1539.4159999999999</v>
      </c>
      <c r="M135" s="23">
        <v>1539.4159999999999</v>
      </c>
      <c r="N135">
        <v>23.442157027000004</v>
      </c>
      <c r="O135">
        <v>1539.4159999999999</v>
      </c>
      <c r="P135">
        <v>550.90418999999997</v>
      </c>
      <c r="Q135">
        <v>23.442157027000004</v>
      </c>
      <c r="R135">
        <v>23.442157027000004</v>
      </c>
      <c r="S135">
        <v>1.1503342000000001E-3</v>
      </c>
      <c r="T135">
        <v>7.1189857999999999</v>
      </c>
      <c r="U135">
        <v>1.9838540000000002E-2</v>
      </c>
      <c r="V135">
        <v>26.102</v>
      </c>
      <c r="W135">
        <v>7.1189857999999999</v>
      </c>
      <c r="X135">
        <v>302.22000000000003</v>
      </c>
      <c r="Y135">
        <v>23.442157027000004</v>
      </c>
      <c r="Z135">
        <v>6.3570813000000004E-2</v>
      </c>
      <c r="AA135">
        <v>23.442157027000004</v>
      </c>
      <c r="AB135">
        <v>23.442157027000004</v>
      </c>
    </row>
    <row r="136" spans="1:28">
      <c r="A136">
        <v>1983</v>
      </c>
      <c r="B136">
        <v>1677.432</v>
      </c>
      <c r="C136">
        <v>7.2168970999999997</v>
      </c>
      <c r="D136">
        <v>23.223747703000001</v>
      </c>
      <c r="E136">
        <v>1677.432</v>
      </c>
      <c r="F136">
        <v>583.13513999999998</v>
      </c>
      <c r="H136">
        <v>7.2168970999999997</v>
      </c>
      <c r="I136">
        <v>7.2168970999999997</v>
      </c>
      <c r="J136">
        <v>7.2168970999999997</v>
      </c>
      <c r="K136">
        <v>1677.432</v>
      </c>
      <c r="L136">
        <v>1677.432</v>
      </c>
      <c r="M136" s="23">
        <v>1677.432</v>
      </c>
      <c r="N136">
        <v>23.223747703000001</v>
      </c>
      <c r="O136">
        <v>1677.432</v>
      </c>
      <c r="P136">
        <v>583.13513999999998</v>
      </c>
      <c r="Q136">
        <v>23.223747703000001</v>
      </c>
      <c r="R136">
        <v>23.223747703000001</v>
      </c>
      <c r="S136">
        <v>1.2241382999999999E-3</v>
      </c>
      <c r="T136">
        <v>7.2168970999999997</v>
      </c>
      <c r="U136">
        <v>2.2001619999999996E-2</v>
      </c>
      <c r="V136">
        <v>27.594968999999999</v>
      </c>
      <c r="W136">
        <v>7.2168970999999997</v>
      </c>
      <c r="X136">
        <v>303.09750000000003</v>
      </c>
      <c r="Y136">
        <v>23.223747703000001</v>
      </c>
      <c r="Z136">
        <v>6.4482654E-2</v>
      </c>
      <c r="AA136">
        <v>23.223747703000001</v>
      </c>
      <c r="AB136">
        <v>23.223747703000001</v>
      </c>
    </row>
    <row r="137" spans="1:28">
      <c r="A137">
        <v>1984</v>
      </c>
      <c r="B137">
        <v>1792.0729999999999</v>
      </c>
      <c r="C137">
        <v>7.0481313999999999</v>
      </c>
      <c r="D137">
        <v>23.489168767999999</v>
      </c>
      <c r="E137">
        <v>1792.0729999999999</v>
      </c>
      <c r="F137">
        <v>613.19573000000003</v>
      </c>
      <c r="H137">
        <v>7.0481313999999999</v>
      </c>
      <c r="I137">
        <v>7.0481313999999999</v>
      </c>
      <c r="J137">
        <v>7.0481313999999999</v>
      </c>
      <c r="K137">
        <v>1792.0729999999999</v>
      </c>
      <c r="L137">
        <v>1792.0729999999999</v>
      </c>
      <c r="M137" s="23">
        <v>1792.0729999999999</v>
      </c>
      <c r="N137">
        <v>23.489168767999999</v>
      </c>
      <c r="O137">
        <v>1792.0729999999999</v>
      </c>
      <c r="P137">
        <v>613.19573000000003</v>
      </c>
      <c r="Q137">
        <v>23.489168767999999</v>
      </c>
      <c r="R137">
        <v>23.489168767999999</v>
      </c>
      <c r="S137">
        <v>1.304393E-3</v>
      </c>
      <c r="T137">
        <v>7.0481313999999999</v>
      </c>
      <c r="U137">
        <v>2.4511375000000002E-2</v>
      </c>
      <c r="V137">
        <v>29.128592000000001</v>
      </c>
      <c r="W137">
        <v>7.0481313999999999</v>
      </c>
      <c r="X137">
        <v>303.80500000000001</v>
      </c>
      <c r="Y137">
        <v>23.489168767999999</v>
      </c>
      <c r="Z137">
        <v>6.5311203999999998E-2</v>
      </c>
      <c r="AA137">
        <v>23.489168767999999</v>
      </c>
      <c r="AB137">
        <v>23.489168767999999</v>
      </c>
    </row>
    <row r="138" spans="1:28">
      <c r="A138">
        <v>1985</v>
      </c>
      <c r="B138">
        <v>1685.6450000000002</v>
      </c>
      <c r="C138">
        <v>7.0169243000000003</v>
      </c>
      <c r="D138">
        <v>23.786681971</v>
      </c>
      <c r="E138">
        <v>1685.6450000000002</v>
      </c>
      <c r="F138">
        <v>644.36017000000004</v>
      </c>
      <c r="H138">
        <v>7.0169243000000003</v>
      </c>
      <c r="I138">
        <v>7.0169243000000003</v>
      </c>
      <c r="J138">
        <v>7.0169243000000003</v>
      </c>
      <c r="K138">
        <v>1685.6450000000002</v>
      </c>
      <c r="L138">
        <v>1685.6450000000002</v>
      </c>
      <c r="M138" s="23">
        <v>1685.6450000000002</v>
      </c>
      <c r="N138">
        <v>23.786681971</v>
      </c>
      <c r="O138">
        <v>1685.6450000000002</v>
      </c>
      <c r="P138">
        <v>644.36017000000004</v>
      </c>
      <c r="Q138">
        <v>23.786681971</v>
      </c>
      <c r="R138">
        <v>23.786681971</v>
      </c>
      <c r="S138">
        <v>1.3913459000000001E-3</v>
      </c>
      <c r="T138">
        <v>7.0169243000000003</v>
      </c>
      <c r="U138">
        <v>2.7410509999999999E-2</v>
      </c>
      <c r="V138">
        <v>30.721457999999998</v>
      </c>
      <c r="W138">
        <v>7.0169243000000003</v>
      </c>
      <c r="X138">
        <v>304.39749999999998</v>
      </c>
      <c r="Y138">
        <v>23.786681971</v>
      </c>
      <c r="Z138">
        <v>6.6304945000000004E-2</v>
      </c>
      <c r="AA138">
        <v>23.786681971</v>
      </c>
      <c r="AB138">
        <v>23.786681971</v>
      </c>
    </row>
    <row r="139" spans="1:28">
      <c r="A139">
        <v>1986</v>
      </c>
      <c r="B139">
        <v>1939.864</v>
      </c>
      <c r="C139">
        <v>7.0704916999999998</v>
      </c>
      <c r="D139">
        <v>26.727726129000001</v>
      </c>
      <c r="E139">
        <v>1939.864</v>
      </c>
      <c r="F139">
        <v>678.37908000000004</v>
      </c>
      <c r="H139">
        <v>7.0704916999999998</v>
      </c>
      <c r="I139">
        <v>7.0704916999999998</v>
      </c>
      <c r="J139">
        <v>7.0704916999999998</v>
      </c>
      <c r="K139">
        <v>1939.864</v>
      </c>
      <c r="L139">
        <v>1939.864</v>
      </c>
      <c r="M139" s="23">
        <v>1939.864</v>
      </c>
      <c r="N139">
        <v>26.727726129000001</v>
      </c>
      <c r="O139">
        <v>1939.864</v>
      </c>
      <c r="P139">
        <v>678.37908000000004</v>
      </c>
      <c r="Q139">
        <v>26.727726129000001</v>
      </c>
      <c r="R139">
        <v>26.727726129000001</v>
      </c>
      <c r="S139">
        <v>1.5026594999999999E-3</v>
      </c>
      <c r="T139">
        <v>7.0704916999999998</v>
      </c>
      <c r="U139">
        <v>3.0795039999999996E-2</v>
      </c>
      <c r="V139">
        <v>32.344152000000001</v>
      </c>
      <c r="W139">
        <v>7.0704916999999998</v>
      </c>
      <c r="X139">
        <v>305.08749999999998</v>
      </c>
      <c r="Y139">
        <v>26.727726129000001</v>
      </c>
      <c r="Z139">
        <v>6.7546420999999995E-2</v>
      </c>
      <c r="AA139">
        <v>26.727726129000001</v>
      </c>
      <c r="AB139">
        <v>26.727726129000001</v>
      </c>
    </row>
    <row r="140" spans="1:28">
      <c r="A140">
        <v>1987</v>
      </c>
      <c r="B140">
        <v>2064.681</v>
      </c>
      <c r="C140">
        <v>7.4616727999999997</v>
      </c>
      <c r="D140">
        <v>26.11379956</v>
      </c>
      <c r="E140">
        <v>2064.681</v>
      </c>
      <c r="F140">
        <v>712.08383000000003</v>
      </c>
      <c r="H140">
        <v>7.4616727999999997</v>
      </c>
      <c r="I140">
        <v>7.4616727999999997</v>
      </c>
      <c r="J140">
        <v>7.4616727999999997</v>
      </c>
      <c r="K140">
        <v>2064.681</v>
      </c>
      <c r="L140">
        <v>2064.681</v>
      </c>
      <c r="M140" s="23">
        <v>2064.681</v>
      </c>
      <c r="N140">
        <v>26.11379956</v>
      </c>
      <c r="O140">
        <v>2064.681</v>
      </c>
      <c r="P140">
        <v>712.08383000000003</v>
      </c>
      <c r="Q140">
        <v>26.11379956</v>
      </c>
      <c r="R140">
        <v>26.11379956</v>
      </c>
      <c r="S140">
        <v>1.6294332000000001E-3</v>
      </c>
      <c r="T140">
        <v>7.4616727999999997</v>
      </c>
      <c r="U140">
        <v>3.4719145E-2</v>
      </c>
      <c r="V140">
        <v>34.016280000000002</v>
      </c>
      <c r="W140">
        <v>7.4616727999999997</v>
      </c>
      <c r="X140">
        <v>305.77249999999998</v>
      </c>
      <c r="Y140">
        <v>26.11379956</v>
      </c>
      <c r="Z140">
        <v>6.8869799999999995E-2</v>
      </c>
      <c r="AA140">
        <v>26.11379956</v>
      </c>
      <c r="AB140">
        <v>26.11379956</v>
      </c>
    </row>
    <row r="141" spans="1:28">
      <c r="A141">
        <v>1988</v>
      </c>
      <c r="B141">
        <v>2060.1510000000003</v>
      </c>
      <c r="C141">
        <v>7.2025077</v>
      </c>
      <c r="D141">
        <v>26.012417449999997</v>
      </c>
      <c r="E141">
        <v>2060.1510000000003</v>
      </c>
      <c r="F141">
        <v>748.37447999999995</v>
      </c>
      <c r="H141">
        <v>7.2025077</v>
      </c>
      <c r="I141">
        <v>7.2025077</v>
      </c>
      <c r="J141">
        <v>7.2025077</v>
      </c>
      <c r="K141">
        <v>2060.1510000000003</v>
      </c>
      <c r="L141">
        <v>2060.1510000000003</v>
      </c>
      <c r="M141" s="23">
        <v>2060.1510000000003</v>
      </c>
      <c r="N141">
        <v>26.012417449999997</v>
      </c>
      <c r="O141">
        <v>2060.1510000000003</v>
      </c>
      <c r="P141">
        <v>748.37447999999995</v>
      </c>
      <c r="Q141">
        <v>26.012417449999997</v>
      </c>
      <c r="R141">
        <v>26.012417449999997</v>
      </c>
      <c r="S141">
        <v>1.7529002E-3</v>
      </c>
      <c r="T141">
        <v>7.2025077</v>
      </c>
      <c r="U141">
        <v>3.9174800000000003E-2</v>
      </c>
      <c r="V141">
        <v>35.813993000000004</v>
      </c>
      <c r="W141">
        <v>7.2025077</v>
      </c>
      <c r="X141">
        <v>306.26249999999999</v>
      </c>
      <c r="Y141">
        <v>26.012417449999997</v>
      </c>
      <c r="Z141">
        <v>7.0192262000000005E-2</v>
      </c>
      <c r="AA141">
        <v>26.012417449999997</v>
      </c>
      <c r="AB141">
        <v>26.012417449999997</v>
      </c>
    </row>
    <row r="142" spans="1:28">
      <c r="A142">
        <v>1989</v>
      </c>
      <c r="B142">
        <v>1813.5140000000001</v>
      </c>
      <c r="C142">
        <v>7.3310396999999998</v>
      </c>
      <c r="D142">
        <v>27.82399903</v>
      </c>
      <c r="E142">
        <v>1813.5140000000001</v>
      </c>
      <c r="F142">
        <v>789.24945000000002</v>
      </c>
      <c r="H142">
        <v>7.3310396999999998</v>
      </c>
      <c r="I142">
        <v>7.3310396999999998</v>
      </c>
      <c r="J142">
        <v>7.3310396999999998</v>
      </c>
      <c r="K142">
        <v>1813.5140000000001</v>
      </c>
      <c r="L142">
        <v>1813.5140000000001</v>
      </c>
      <c r="M142" s="23">
        <v>1813.5140000000001</v>
      </c>
      <c r="N142">
        <v>27.82399903</v>
      </c>
      <c r="O142">
        <v>1813.5140000000001</v>
      </c>
      <c r="P142">
        <v>789.24945000000002</v>
      </c>
      <c r="Q142">
        <v>27.82399903</v>
      </c>
      <c r="R142">
        <v>27.82399903</v>
      </c>
      <c r="S142">
        <v>1.8782029999999999E-3</v>
      </c>
      <c r="T142">
        <v>7.3310396999999998</v>
      </c>
      <c r="U142">
        <v>4.4160390000000001E-2</v>
      </c>
      <c r="V142">
        <v>37.689357999999999</v>
      </c>
      <c r="W142">
        <v>7.3310396999999998</v>
      </c>
      <c r="X142">
        <v>307.19499999999999</v>
      </c>
      <c r="Y142">
        <v>27.82399903</v>
      </c>
      <c r="Z142">
        <v>7.1513807999999998E-2</v>
      </c>
      <c r="AA142">
        <v>27.82399903</v>
      </c>
      <c r="AB142">
        <v>27.82399903</v>
      </c>
    </row>
    <row r="143" spans="1:28">
      <c r="A143">
        <v>1990</v>
      </c>
      <c r="B143">
        <v>1989.8619999999999</v>
      </c>
      <c r="C143">
        <v>7.5856811999999998</v>
      </c>
      <c r="D143">
        <v>28.299149259999997</v>
      </c>
      <c r="E143">
        <v>1989.8619999999999</v>
      </c>
      <c r="F143">
        <v>830.20042000000001</v>
      </c>
      <c r="H143">
        <v>7.5856811999999998</v>
      </c>
      <c r="I143">
        <v>7.5856811999999998</v>
      </c>
      <c r="J143">
        <v>7.5856811999999998</v>
      </c>
      <c r="K143">
        <v>1989.8619999999999</v>
      </c>
      <c r="L143">
        <v>1989.8619999999999</v>
      </c>
      <c r="M143" s="23">
        <v>1989.8619999999999</v>
      </c>
      <c r="N143">
        <v>28.299149259999997</v>
      </c>
      <c r="O143">
        <v>1989.8619999999999</v>
      </c>
      <c r="P143">
        <v>830.20042000000001</v>
      </c>
      <c r="Q143">
        <v>28.299149259999997</v>
      </c>
      <c r="R143">
        <v>28.299149259999997</v>
      </c>
      <c r="S143">
        <v>2.0106948999999998E-3</v>
      </c>
      <c r="T143">
        <v>7.5856811999999998</v>
      </c>
      <c r="U143">
        <v>4.9754424999999984E-2</v>
      </c>
      <c r="V143">
        <v>39.564535999999997</v>
      </c>
      <c r="W143">
        <v>7.5856811999999998</v>
      </c>
      <c r="X143">
        <v>308.50749999999999</v>
      </c>
      <c r="Y143">
        <v>28.299149259999997</v>
      </c>
      <c r="Z143">
        <v>7.2916920999999996E-2</v>
      </c>
      <c r="AA143">
        <v>28.299149259999997</v>
      </c>
      <c r="AB143">
        <v>28.299149259999997</v>
      </c>
    </row>
    <row r="144" spans="1:28">
      <c r="A144">
        <v>1991</v>
      </c>
      <c r="B144">
        <v>1607.799</v>
      </c>
      <c r="C144">
        <v>7.4023630999999996</v>
      </c>
      <c r="D144">
        <v>30.293276273899998</v>
      </c>
      <c r="E144">
        <v>1607.799</v>
      </c>
      <c r="F144">
        <v>866.56420000000003</v>
      </c>
      <c r="H144">
        <v>7.4023630999999996</v>
      </c>
      <c r="I144">
        <v>7.4023630999999996</v>
      </c>
      <c r="J144">
        <v>7.4023630999999996</v>
      </c>
      <c r="K144">
        <v>1607.799</v>
      </c>
      <c r="L144">
        <v>1607.799</v>
      </c>
      <c r="M144" s="23">
        <v>1607.799</v>
      </c>
      <c r="N144">
        <v>30.293276273899998</v>
      </c>
      <c r="O144">
        <v>1607.799</v>
      </c>
      <c r="P144">
        <v>866.56420000000003</v>
      </c>
      <c r="Q144">
        <v>30.293276273899998</v>
      </c>
      <c r="R144">
        <v>30.293276273899998</v>
      </c>
      <c r="S144">
        <v>2.1453399999999999E-3</v>
      </c>
      <c r="T144">
        <v>7.4023630999999996</v>
      </c>
      <c r="U144">
        <v>5.6042074999999997E-2</v>
      </c>
      <c r="V144">
        <v>41.525623000000003</v>
      </c>
      <c r="W144">
        <v>7.4023630999999996</v>
      </c>
      <c r="X144">
        <v>309.48500000000001</v>
      </c>
      <c r="Y144">
        <v>30.293276273899998</v>
      </c>
      <c r="Z144">
        <v>7.4483887999999998E-2</v>
      </c>
      <c r="AA144">
        <v>30.293276273899998</v>
      </c>
      <c r="AB144">
        <v>30.293276273899998</v>
      </c>
    </row>
    <row r="145" spans="1:28">
      <c r="A145">
        <v>1992</v>
      </c>
      <c r="B145">
        <v>1517.424</v>
      </c>
      <c r="C145">
        <v>7.7989322999999997</v>
      </c>
      <c r="D145">
        <v>33.390691838000002</v>
      </c>
      <c r="E145">
        <v>1517.424</v>
      </c>
      <c r="F145">
        <v>899.39747999999997</v>
      </c>
      <c r="H145">
        <v>7.7989322999999997</v>
      </c>
      <c r="I145">
        <v>7.7989322999999997</v>
      </c>
      <c r="J145">
        <v>7.7989322999999997</v>
      </c>
      <c r="K145">
        <v>1517.424</v>
      </c>
      <c r="L145">
        <v>1517.424</v>
      </c>
      <c r="M145" s="23">
        <v>1517.424</v>
      </c>
      <c r="N145">
        <v>33.390691838000002</v>
      </c>
      <c r="O145">
        <v>1517.424</v>
      </c>
      <c r="P145">
        <v>899.39747999999997</v>
      </c>
      <c r="Q145">
        <v>33.390691838000002</v>
      </c>
      <c r="R145">
        <v>33.390691838000002</v>
      </c>
      <c r="S145">
        <v>2.2797150999999999E-3</v>
      </c>
      <c r="T145">
        <v>7.7989322999999997</v>
      </c>
      <c r="U145">
        <v>6.3066810000000001E-2</v>
      </c>
      <c r="V145">
        <v>43.579155</v>
      </c>
      <c r="W145">
        <v>7.7989322999999997</v>
      </c>
      <c r="X145">
        <v>310.11250000000001</v>
      </c>
      <c r="Y145">
        <v>33.390691838000002</v>
      </c>
      <c r="Z145">
        <v>7.6131978000000003E-2</v>
      </c>
      <c r="AA145">
        <v>33.390691838000002</v>
      </c>
      <c r="AB145">
        <v>33.390691838000002</v>
      </c>
    </row>
    <row r="146" spans="1:28">
      <c r="A146">
        <v>1993</v>
      </c>
      <c r="B146">
        <v>1168.943</v>
      </c>
      <c r="C146">
        <v>7.3131034000000001</v>
      </c>
      <c r="D146">
        <v>39.37542097</v>
      </c>
      <c r="E146">
        <v>1168.943</v>
      </c>
      <c r="F146">
        <v>927.68073000000004</v>
      </c>
      <c r="H146">
        <v>7.3131034000000001</v>
      </c>
      <c r="I146">
        <v>7.3131034000000001</v>
      </c>
      <c r="J146">
        <v>7.3131034000000001</v>
      </c>
      <c r="K146">
        <v>1168.943</v>
      </c>
      <c r="L146">
        <v>1168.943</v>
      </c>
      <c r="M146" s="23">
        <v>1168.943</v>
      </c>
      <c r="N146">
        <v>39.37542097</v>
      </c>
      <c r="O146">
        <v>1168.943</v>
      </c>
      <c r="P146">
        <v>927.68073000000004</v>
      </c>
      <c r="Q146">
        <v>39.37542097</v>
      </c>
      <c r="R146">
        <v>39.37542097</v>
      </c>
      <c r="S146">
        <v>2.4161708999999999E-3</v>
      </c>
      <c r="T146">
        <v>7.3131034000000001</v>
      </c>
      <c r="U146">
        <v>7.0815449999999988E-2</v>
      </c>
      <c r="V146">
        <v>45.721426999999998</v>
      </c>
      <c r="W146">
        <v>7.3131034000000001</v>
      </c>
      <c r="X146">
        <v>310.60250000000002</v>
      </c>
      <c r="Y146">
        <v>39.37542097</v>
      </c>
      <c r="Z146">
        <v>7.7778651000000004E-2</v>
      </c>
      <c r="AA146">
        <v>39.37542097</v>
      </c>
      <c r="AB146">
        <v>39.37542097</v>
      </c>
    </row>
    <row r="147" spans="1:28">
      <c r="A147">
        <v>1994</v>
      </c>
      <c r="B147">
        <v>1014.2330000000002</v>
      </c>
      <c r="C147">
        <v>7.5072840999999997</v>
      </c>
      <c r="D147">
        <v>54.205581699999996</v>
      </c>
      <c r="E147">
        <v>1014.2330000000002</v>
      </c>
      <c r="F147">
        <v>948.79966999999999</v>
      </c>
      <c r="H147">
        <v>7.5072840999999997</v>
      </c>
      <c r="I147">
        <v>7.5072840999999997</v>
      </c>
      <c r="J147">
        <v>7.5072840999999997</v>
      </c>
      <c r="K147">
        <v>1014.2330000000002</v>
      </c>
      <c r="L147">
        <v>1014.2330000000002</v>
      </c>
      <c r="M147" s="23">
        <v>1014.2330000000002</v>
      </c>
      <c r="N147">
        <v>54.205581699999996</v>
      </c>
      <c r="O147">
        <v>1014.2330000000002</v>
      </c>
      <c r="P147">
        <v>948.79966999999999</v>
      </c>
      <c r="Q147">
        <v>54.205581699999996</v>
      </c>
      <c r="R147">
        <v>54.205581699999996</v>
      </c>
      <c r="S147">
        <v>2.5599118000000001E-3</v>
      </c>
      <c r="T147">
        <v>7.5072840999999997</v>
      </c>
      <c r="U147">
        <v>7.9219205000000029E-2</v>
      </c>
      <c r="V147">
        <v>48.03116</v>
      </c>
      <c r="W147">
        <v>7.5072840999999997</v>
      </c>
      <c r="X147">
        <v>311.07749999999999</v>
      </c>
      <c r="Y147">
        <v>54.205581699999996</v>
      </c>
      <c r="Z147">
        <v>7.9506099999999996E-2</v>
      </c>
      <c r="AA147">
        <v>54.205581699999996</v>
      </c>
      <c r="AB147">
        <v>54.205581699999996</v>
      </c>
    </row>
    <row r="148" spans="1:28">
      <c r="A148">
        <v>1995</v>
      </c>
      <c r="B148">
        <v>962.91700000000003</v>
      </c>
      <c r="C148">
        <v>7.6191034999999996</v>
      </c>
      <c r="D148">
        <v>67.987758794000001</v>
      </c>
      <c r="E148">
        <v>962.91700000000003</v>
      </c>
      <c r="F148">
        <v>963.90278000000001</v>
      </c>
      <c r="H148">
        <v>7.6191034999999996</v>
      </c>
      <c r="I148">
        <v>7.6191034999999996</v>
      </c>
      <c r="J148">
        <v>7.6191034999999996</v>
      </c>
      <c r="K148">
        <v>962.91700000000003</v>
      </c>
      <c r="L148">
        <v>962.91700000000003</v>
      </c>
      <c r="M148" s="23">
        <v>962.91700000000003</v>
      </c>
      <c r="N148">
        <v>67.987758794000001</v>
      </c>
      <c r="O148">
        <v>962.91700000000003</v>
      </c>
      <c r="P148">
        <v>963.90278000000001</v>
      </c>
      <c r="Q148">
        <v>67.987758794000001</v>
      </c>
      <c r="R148">
        <v>67.987758794000001</v>
      </c>
      <c r="S148">
        <v>2.7115974000000002E-3</v>
      </c>
      <c r="T148">
        <v>7.6191034999999996</v>
      </c>
      <c r="U148">
        <v>8.8400605000000007E-2</v>
      </c>
      <c r="V148">
        <v>50.632590999999998</v>
      </c>
      <c r="W148">
        <v>7.6191034999999996</v>
      </c>
      <c r="X148">
        <v>311.60250000000002</v>
      </c>
      <c r="Y148">
        <v>67.987758794000001</v>
      </c>
      <c r="Z148">
        <v>8.1396285999999998E-2</v>
      </c>
      <c r="AA148">
        <v>67.987758794000001</v>
      </c>
      <c r="AB148">
        <v>67.987758794000001</v>
      </c>
    </row>
    <row r="149" spans="1:28">
      <c r="A149">
        <v>1996</v>
      </c>
      <c r="B149">
        <v>795.8910000000003</v>
      </c>
      <c r="C149">
        <v>7.6520637999999996</v>
      </c>
      <c r="D149">
        <v>81.267358130000005</v>
      </c>
      <c r="E149">
        <v>795.8910000000003</v>
      </c>
      <c r="F149">
        <v>973.65195000000006</v>
      </c>
      <c r="H149">
        <v>7.6520637999999996</v>
      </c>
      <c r="I149">
        <v>7.6520637999999996</v>
      </c>
      <c r="J149">
        <v>7.6520637999999996</v>
      </c>
      <c r="K149">
        <v>795.8910000000003</v>
      </c>
      <c r="L149">
        <v>795.8910000000003</v>
      </c>
      <c r="M149" s="23">
        <v>795.8910000000003</v>
      </c>
      <c r="N149">
        <v>81.267358130000005</v>
      </c>
      <c r="O149">
        <v>795.8910000000003</v>
      </c>
      <c r="P149">
        <v>973.65195000000006</v>
      </c>
      <c r="Q149">
        <v>81.267358130000005</v>
      </c>
      <c r="R149">
        <v>81.267358130000005</v>
      </c>
      <c r="S149">
        <v>2.8664648999999999E-3</v>
      </c>
      <c r="T149">
        <v>7.6520637999999996</v>
      </c>
      <c r="U149">
        <v>9.8617435000000017E-2</v>
      </c>
      <c r="V149">
        <v>53.850439999999999</v>
      </c>
      <c r="W149">
        <v>7.6520637999999996</v>
      </c>
      <c r="X149">
        <v>312.29500000000002</v>
      </c>
      <c r="Y149">
        <v>81.267358130000005</v>
      </c>
      <c r="Z149">
        <v>8.3366713999999995E-2</v>
      </c>
      <c r="AA149">
        <v>81.267358130000005</v>
      </c>
      <c r="AB149">
        <v>81.267358130000005</v>
      </c>
    </row>
    <row r="150" spans="1:28">
      <c r="A150">
        <v>1997</v>
      </c>
      <c r="B150">
        <v>711.03800000000024</v>
      </c>
      <c r="C150">
        <v>7.9097526</v>
      </c>
      <c r="D150">
        <v>91.808135980000003</v>
      </c>
      <c r="E150">
        <v>711.03800000000024</v>
      </c>
      <c r="F150">
        <v>982.03008999999997</v>
      </c>
      <c r="H150">
        <v>7.9097526</v>
      </c>
      <c r="I150">
        <v>7.9097526</v>
      </c>
      <c r="J150">
        <v>7.9097526</v>
      </c>
      <c r="K150">
        <v>711.03800000000024</v>
      </c>
      <c r="L150">
        <v>711.03800000000024</v>
      </c>
      <c r="M150" s="23">
        <v>711.03800000000024</v>
      </c>
      <c r="N150">
        <v>91.808135980000003</v>
      </c>
      <c r="O150">
        <v>711.03800000000024</v>
      </c>
      <c r="P150">
        <v>982.03008999999997</v>
      </c>
      <c r="Q150">
        <v>91.808135980000003</v>
      </c>
      <c r="R150">
        <v>91.808135980000003</v>
      </c>
      <c r="S150">
        <v>3.0223703E-3</v>
      </c>
      <c r="T150">
        <v>7.9097526</v>
      </c>
      <c r="U150">
        <v>0.109835895</v>
      </c>
      <c r="V150">
        <v>57.972786999999997</v>
      </c>
      <c r="W150">
        <v>7.9097526</v>
      </c>
      <c r="X150">
        <v>313.04750000000001</v>
      </c>
      <c r="Y150">
        <v>91.808135980000003</v>
      </c>
      <c r="Z150">
        <v>8.5335124999999998E-2</v>
      </c>
      <c r="AA150">
        <v>91.808135980000003</v>
      </c>
      <c r="AB150">
        <v>91.808135980000003</v>
      </c>
    </row>
    <row r="151" spans="1:28">
      <c r="A151">
        <v>1998</v>
      </c>
      <c r="B151">
        <v>728.51299999999992</v>
      </c>
      <c r="C151">
        <v>7.8957262999999998</v>
      </c>
      <c r="D151">
        <v>103.682133588</v>
      </c>
      <c r="E151">
        <v>728.51299999999992</v>
      </c>
      <c r="F151">
        <v>988.49788000000001</v>
      </c>
      <c r="H151">
        <v>7.8957262999999998</v>
      </c>
      <c r="I151">
        <v>7.8957262999999998</v>
      </c>
      <c r="J151">
        <v>7.8957262999999998</v>
      </c>
      <c r="K151">
        <v>728.51299999999992</v>
      </c>
      <c r="L151">
        <v>728.51299999999992</v>
      </c>
      <c r="M151" s="23">
        <v>728.51299999999992</v>
      </c>
      <c r="N151">
        <v>103.682133588</v>
      </c>
      <c r="O151">
        <v>728.51299999999992</v>
      </c>
      <c r="P151">
        <v>988.49788000000001</v>
      </c>
      <c r="Q151">
        <v>103.682133588</v>
      </c>
      <c r="R151">
        <v>103.682133588</v>
      </c>
      <c r="S151">
        <v>3.1819896999999999E-3</v>
      </c>
      <c r="T151">
        <v>7.8957262999999998</v>
      </c>
      <c r="U151">
        <v>0.12129203</v>
      </c>
      <c r="V151">
        <v>62.918647</v>
      </c>
      <c r="W151">
        <v>7.8957262999999998</v>
      </c>
      <c r="X151">
        <v>313.76</v>
      </c>
      <c r="Y151">
        <v>103.682133588</v>
      </c>
      <c r="Z151">
        <v>8.7465210000000002E-2</v>
      </c>
      <c r="AA151">
        <v>103.682133588</v>
      </c>
      <c r="AB151">
        <v>103.682133588</v>
      </c>
    </row>
    <row r="152" spans="1:28">
      <c r="A152">
        <v>1999</v>
      </c>
      <c r="B152">
        <v>680.5440000000001</v>
      </c>
      <c r="C152">
        <v>7.5269849000000004</v>
      </c>
      <c r="D152">
        <v>113.37146817</v>
      </c>
      <c r="E152">
        <v>680.5440000000001</v>
      </c>
      <c r="F152">
        <v>992.18188999999995</v>
      </c>
      <c r="H152">
        <v>7.5269849000000004</v>
      </c>
      <c r="I152">
        <v>7.5269849000000004</v>
      </c>
      <c r="J152">
        <v>7.5269849000000004</v>
      </c>
      <c r="K152">
        <v>680.5440000000001</v>
      </c>
      <c r="L152">
        <v>680.5440000000001</v>
      </c>
      <c r="M152" s="23">
        <v>680.5440000000001</v>
      </c>
      <c r="N152">
        <v>113.37146817</v>
      </c>
      <c r="O152">
        <v>680.5440000000001</v>
      </c>
      <c r="P152">
        <v>992.18188999999995</v>
      </c>
      <c r="Q152">
        <v>113.37146817</v>
      </c>
      <c r="R152">
        <v>113.37146817</v>
      </c>
      <c r="S152">
        <v>3.3558214999999999E-3</v>
      </c>
      <c r="T152">
        <v>7.5269849000000004</v>
      </c>
      <c r="U152">
        <v>0.13256646</v>
      </c>
      <c r="V152">
        <v>68.413556999999997</v>
      </c>
      <c r="W152">
        <v>7.5269849000000004</v>
      </c>
      <c r="X152">
        <v>314.53250000000003</v>
      </c>
      <c r="Y152">
        <v>113.37146817</v>
      </c>
      <c r="Z152">
        <v>8.9789309999999997E-2</v>
      </c>
      <c r="AA152">
        <v>113.37146817</v>
      </c>
      <c r="AB152">
        <v>113.37146817</v>
      </c>
    </row>
    <row r="153" spans="1:28">
      <c r="A153">
        <v>2000</v>
      </c>
      <c r="B153">
        <v>677.1629999999999</v>
      </c>
      <c r="C153">
        <v>7.4565999999999999</v>
      </c>
      <c r="D153">
        <v>144.45849999999999</v>
      </c>
      <c r="E153">
        <v>677.1629999999999</v>
      </c>
      <c r="F153">
        <v>995.41456000000005</v>
      </c>
      <c r="H153">
        <v>7.4565999999999999</v>
      </c>
      <c r="I153">
        <v>7.4565999999999999</v>
      </c>
      <c r="J153">
        <v>7.4565999999999999</v>
      </c>
      <c r="K153">
        <v>677.1629999999999</v>
      </c>
      <c r="L153">
        <v>677.1629999999999</v>
      </c>
      <c r="M153" s="23">
        <v>677.1629999999999</v>
      </c>
      <c r="N153">
        <v>144.45849999999999</v>
      </c>
      <c r="O153">
        <v>677.1629999999999</v>
      </c>
      <c r="P153">
        <v>995.41456000000005</v>
      </c>
      <c r="Q153">
        <v>144.45849999999999</v>
      </c>
      <c r="R153">
        <v>144.45849999999999</v>
      </c>
      <c r="S153">
        <v>3.5402667000000001E-3</v>
      </c>
      <c r="T153">
        <v>7.4565999999999999</v>
      </c>
      <c r="U153">
        <v>0.14374831500000002</v>
      </c>
      <c r="V153">
        <v>74.406113000000005</v>
      </c>
      <c r="W153">
        <v>7.4565999999999999</v>
      </c>
      <c r="X153">
        <v>315.25749999999999</v>
      </c>
      <c r="Y153">
        <v>144.45849999999999</v>
      </c>
      <c r="Z153">
        <v>9.2151470999999999E-2</v>
      </c>
      <c r="AA153">
        <v>144.45849999999999</v>
      </c>
      <c r="AB153">
        <v>144.45849999999999</v>
      </c>
    </row>
    <row r="154" spans="1:28">
      <c r="A154">
        <v>2001</v>
      </c>
      <c r="B154">
        <v>625.92199999999991</v>
      </c>
      <c r="C154">
        <v>7.5030000000000001</v>
      </c>
      <c r="D154">
        <v>158.93110000000001</v>
      </c>
      <c r="E154">
        <v>625.92199999999991</v>
      </c>
      <c r="F154">
        <v>998.62742000000003</v>
      </c>
      <c r="H154">
        <v>7.5030000000000001</v>
      </c>
      <c r="I154">
        <v>7.5030000000000001</v>
      </c>
      <c r="J154">
        <v>7.5030000000000001</v>
      </c>
      <c r="K154">
        <v>659.35299999999995</v>
      </c>
      <c r="L154">
        <v>659.35299999999995</v>
      </c>
      <c r="M154" s="23">
        <v>659.35299999999995</v>
      </c>
      <c r="N154">
        <v>158.93110000000001</v>
      </c>
      <c r="O154">
        <v>625.92199999999991</v>
      </c>
      <c r="P154">
        <v>998.62742000000003</v>
      </c>
      <c r="Q154">
        <v>158.93110000000001</v>
      </c>
      <c r="R154">
        <v>158.93110000000001</v>
      </c>
      <c r="S154">
        <v>3.7386924999999998E-3</v>
      </c>
      <c r="T154">
        <v>7.5030000000000001</v>
      </c>
      <c r="U154">
        <v>0.15511243499999999</v>
      </c>
      <c r="V154">
        <v>80.939871999999994</v>
      </c>
      <c r="W154">
        <v>7.5030000000000001</v>
      </c>
      <c r="X154">
        <v>315.85000000000002</v>
      </c>
      <c r="Y154">
        <v>158.93110000000001</v>
      </c>
      <c r="Z154">
        <v>9.4298736999999994E-2</v>
      </c>
      <c r="AA154">
        <v>158.93110000000001</v>
      </c>
      <c r="AB154">
        <v>158.93110000000001</v>
      </c>
    </row>
    <row r="155" spans="1:28">
      <c r="A155">
        <v>2002</v>
      </c>
      <c r="B155">
        <v>609.69800000000009</v>
      </c>
      <c r="C155">
        <v>7.5487000000000002</v>
      </c>
      <c r="D155">
        <v>176.5264</v>
      </c>
      <c r="E155">
        <v>609.69800000000009</v>
      </c>
      <c r="F155">
        <v>1001.0336</v>
      </c>
      <c r="H155">
        <v>7.5487000000000002</v>
      </c>
      <c r="I155">
        <v>7.5487000000000002</v>
      </c>
      <c r="J155">
        <v>7.5487000000000002</v>
      </c>
      <c r="K155">
        <v>607.31900000000007</v>
      </c>
      <c r="L155">
        <v>607.31900000000007</v>
      </c>
      <c r="M155" s="23">
        <v>607.31900000000007</v>
      </c>
      <c r="N155">
        <v>176.5264</v>
      </c>
      <c r="O155">
        <v>609.69800000000009</v>
      </c>
      <c r="P155">
        <v>1001.0336</v>
      </c>
      <c r="Q155">
        <v>176.5264</v>
      </c>
      <c r="R155">
        <v>176.5264</v>
      </c>
      <c r="S155">
        <v>3.9500561E-3</v>
      </c>
      <c r="T155">
        <v>7.5487000000000002</v>
      </c>
      <c r="U155">
        <v>0.16559009499999996</v>
      </c>
      <c r="V155">
        <v>88.630429000000007</v>
      </c>
      <c r="W155">
        <v>7.5487000000000002</v>
      </c>
      <c r="X155">
        <v>316.48750000000001</v>
      </c>
      <c r="Y155">
        <v>176.5264</v>
      </c>
      <c r="Z155">
        <v>9.6394503000000006E-2</v>
      </c>
      <c r="AA155">
        <v>176.5264</v>
      </c>
      <c r="AB155">
        <v>176.5264</v>
      </c>
    </row>
    <row r="156" spans="1:28">
      <c r="A156">
        <v>2003</v>
      </c>
      <c r="B156">
        <v>626.46599999999989</v>
      </c>
      <c r="C156">
        <v>7.5941999999999998</v>
      </c>
      <c r="D156">
        <v>191.49160000000001</v>
      </c>
      <c r="E156">
        <v>626.46599999999989</v>
      </c>
      <c r="F156">
        <v>1003.2141</v>
      </c>
      <c r="H156">
        <v>7.5941999999999998</v>
      </c>
      <c r="I156">
        <v>7.5941999999999998</v>
      </c>
      <c r="J156">
        <v>7.5941999999999998</v>
      </c>
      <c r="K156">
        <v>616.10400000000004</v>
      </c>
      <c r="L156">
        <v>616.10400000000004</v>
      </c>
      <c r="M156" s="23">
        <v>616.10400000000004</v>
      </c>
      <c r="N156">
        <v>191.49160000000001</v>
      </c>
      <c r="O156">
        <v>626.46599999999989</v>
      </c>
      <c r="P156">
        <v>1003.2141</v>
      </c>
      <c r="Q156">
        <v>191.49160000000001</v>
      </c>
      <c r="R156">
        <v>191.49160000000001</v>
      </c>
      <c r="S156">
        <v>4.1763199999999999E-3</v>
      </c>
      <c r="T156">
        <v>7.5941999999999998</v>
      </c>
      <c r="U156">
        <v>0.17569877999999997</v>
      </c>
      <c r="V156">
        <v>97.470674000000002</v>
      </c>
      <c r="W156">
        <v>7.5941999999999998</v>
      </c>
      <c r="X156">
        <v>317.245</v>
      </c>
      <c r="Y156">
        <v>191.49160000000001</v>
      </c>
      <c r="Z156">
        <v>9.9122730000000006E-2</v>
      </c>
      <c r="AA156">
        <v>191.49160000000001</v>
      </c>
      <c r="AB156">
        <v>191.49160000000001</v>
      </c>
    </row>
    <row r="157" spans="1:28">
      <c r="A157">
        <v>2004</v>
      </c>
      <c r="B157">
        <v>605.36399999999981</v>
      </c>
      <c r="C157">
        <v>7.6394000000000002</v>
      </c>
      <c r="D157">
        <v>210.61809999999997</v>
      </c>
      <c r="E157">
        <v>605.36399999999981</v>
      </c>
      <c r="F157">
        <v>1004.0035</v>
      </c>
      <c r="H157">
        <v>7.6394000000000002</v>
      </c>
      <c r="I157">
        <v>7.6394000000000002</v>
      </c>
      <c r="J157">
        <v>7.6394000000000002</v>
      </c>
      <c r="K157">
        <v>591.18599999999981</v>
      </c>
      <c r="L157">
        <v>591.18599999999981</v>
      </c>
      <c r="M157" s="23">
        <v>591.18599999999981</v>
      </c>
      <c r="N157">
        <v>210.61809999999997</v>
      </c>
      <c r="O157">
        <v>605.36399999999981</v>
      </c>
      <c r="P157">
        <v>1004.0035</v>
      </c>
      <c r="Q157">
        <v>210.61809999999997</v>
      </c>
      <c r="R157">
        <v>210.61809999999997</v>
      </c>
      <c r="S157">
        <v>4.4151950999999998E-3</v>
      </c>
      <c r="T157">
        <v>7.6394000000000002</v>
      </c>
      <c r="U157">
        <v>0.18600951499999999</v>
      </c>
      <c r="V157">
        <v>106.77479</v>
      </c>
      <c r="W157">
        <v>7.6394000000000002</v>
      </c>
      <c r="X157">
        <v>318.01749999999998</v>
      </c>
      <c r="Y157">
        <v>210.61809999999997</v>
      </c>
      <c r="Z157">
        <v>0.10197773</v>
      </c>
      <c r="AA157">
        <v>210.61809999999997</v>
      </c>
      <c r="AB157">
        <v>210.61809999999997</v>
      </c>
    </row>
    <row r="158" spans="1:28">
      <c r="A158">
        <v>2005</v>
      </c>
      <c r="B158">
        <v>545.23</v>
      </c>
      <c r="C158">
        <v>7.6840999999999999</v>
      </c>
      <c r="D158">
        <v>224.9914</v>
      </c>
      <c r="E158">
        <v>545.23</v>
      </c>
      <c r="F158">
        <v>1003.9272</v>
      </c>
      <c r="H158">
        <v>7.6840999999999999</v>
      </c>
      <c r="I158">
        <v>7.6840999999999999</v>
      </c>
      <c r="J158">
        <v>7.6840999999999999</v>
      </c>
      <c r="K158">
        <v>545.23</v>
      </c>
      <c r="L158">
        <v>545.23</v>
      </c>
      <c r="M158" s="23">
        <v>545.23</v>
      </c>
      <c r="N158">
        <v>224.9914</v>
      </c>
      <c r="O158">
        <v>545.23</v>
      </c>
      <c r="P158">
        <v>1003.9272</v>
      </c>
      <c r="Q158">
        <v>224.9914</v>
      </c>
      <c r="R158">
        <v>224.9914</v>
      </c>
      <c r="S158">
        <v>4.6605746999999996E-3</v>
      </c>
      <c r="T158">
        <v>7.6840999999999999</v>
      </c>
      <c r="U158">
        <v>0.19562621499999996</v>
      </c>
      <c r="V158">
        <v>116.58369999999999</v>
      </c>
      <c r="W158">
        <v>7.6840999999999999</v>
      </c>
      <c r="X158">
        <v>318.70999999999998</v>
      </c>
      <c r="Y158">
        <v>224.9914</v>
      </c>
      <c r="Z158">
        <v>0.10427651</v>
      </c>
      <c r="AA158">
        <v>224.9914</v>
      </c>
      <c r="AB158">
        <v>224.9914</v>
      </c>
    </row>
    <row r="159" spans="1:28">
      <c r="A159">
        <v>2006</v>
      </c>
      <c r="B159">
        <v>557.65</v>
      </c>
      <c r="C159">
        <v>7.7149999999999999</v>
      </c>
      <c r="D159">
        <v>238.1206</v>
      </c>
      <c r="E159">
        <v>557.65</v>
      </c>
      <c r="F159">
        <v>1003.5801</v>
      </c>
      <c r="H159">
        <v>7.7210000000000001</v>
      </c>
      <c r="I159">
        <v>7.7838000000000003</v>
      </c>
      <c r="J159">
        <v>7.7779999999999996</v>
      </c>
      <c r="K159">
        <v>559.77899999999988</v>
      </c>
      <c r="L159">
        <v>559.77899999999988</v>
      </c>
      <c r="M159" s="23">
        <v>559.77899999999988</v>
      </c>
      <c r="N159">
        <v>238.1206</v>
      </c>
      <c r="O159">
        <v>557.65</v>
      </c>
      <c r="P159">
        <v>1003.5801</v>
      </c>
      <c r="Q159">
        <v>234.58280000000002</v>
      </c>
      <c r="R159">
        <v>246.92870000000002</v>
      </c>
      <c r="S159">
        <v>4.9154332000000004E-3</v>
      </c>
      <c r="T159">
        <v>7.7149999999999999</v>
      </c>
      <c r="U159">
        <v>0.20559612500000002</v>
      </c>
      <c r="V159">
        <v>126.7694</v>
      </c>
      <c r="W159">
        <v>7.7149999999999999</v>
      </c>
      <c r="X159">
        <v>319.44</v>
      </c>
      <c r="Y159">
        <v>238.1206</v>
      </c>
      <c r="Z159">
        <v>0.10619951</v>
      </c>
      <c r="AA159">
        <v>232.42840000000001</v>
      </c>
      <c r="AB159">
        <v>246.92870000000002</v>
      </c>
    </row>
    <row r="160" spans="1:28">
      <c r="A160">
        <v>2007</v>
      </c>
      <c r="B160">
        <v>564.59499999999991</v>
      </c>
      <c r="C160">
        <v>7.7458999999999998</v>
      </c>
      <c r="D160">
        <v>259.67090000000002</v>
      </c>
      <c r="E160">
        <v>564.59499999999991</v>
      </c>
      <c r="F160">
        <v>1001.5264</v>
      </c>
      <c r="H160">
        <v>7.7579000000000002</v>
      </c>
      <c r="I160">
        <v>7.8837999999999999</v>
      </c>
      <c r="J160">
        <v>7.8716999999999997</v>
      </c>
      <c r="K160">
        <v>568.02599999999984</v>
      </c>
      <c r="L160">
        <v>568.02599999999984</v>
      </c>
      <c r="M160" s="23">
        <v>568.02599999999984</v>
      </c>
      <c r="N160">
        <v>259.67090000000002</v>
      </c>
      <c r="O160">
        <v>564.59499999999991</v>
      </c>
      <c r="P160">
        <v>1001.5264</v>
      </c>
      <c r="Q160">
        <v>252.53800000000001</v>
      </c>
      <c r="R160">
        <v>277.24139999999994</v>
      </c>
      <c r="S160">
        <v>5.1750642999999997E-3</v>
      </c>
      <c r="T160">
        <v>7.7458999999999998</v>
      </c>
      <c r="U160">
        <v>0.21647994000000004</v>
      </c>
      <c r="V160">
        <v>136.98829000000001</v>
      </c>
      <c r="W160">
        <v>7.7458999999999998</v>
      </c>
      <c r="X160">
        <v>320.19967000000003</v>
      </c>
      <c r="Y160">
        <v>259.67090000000002</v>
      </c>
      <c r="Z160">
        <v>0.1084362</v>
      </c>
      <c r="AA160">
        <v>248.25770000000003</v>
      </c>
      <c r="AB160">
        <v>277.24139999999994</v>
      </c>
    </row>
    <row r="161" spans="1:28">
      <c r="A161">
        <v>2008</v>
      </c>
      <c r="B161">
        <v>566.20900000000006</v>
      </c>
      <c r="C161">
        <v>7.7766333000000003</v>
      </c>
      <c r="D161">
        <v>281.72023703000002</v>
      </c>
      <c r="E161">
        <v>566.20900000000006</v>
      </c>
      <c r="F161">
        <v>998.53111000000001</v>
      </c>
      <c r="H161">
        <v>7.7946666999999996</v>
      </c>
      <c r="I161">
        <v>7.9843333000000003</v>
      </c>
      <c r="J161">
        <v>7.9653666999999997</v>
      </c>
      <c r="K161">
        <v>570.19899999999996</v>
      </c>
      <c r="L161">
        <v>570.19899999999996</v>
      </c>
      <c r="M161" s="23">
        <v>570.19899999999996</v>
      </c>
      <c r="N161">
        <v>281.72023703000002</v>
      </c>
      <c r="O161">
        <v>566.20900000000006</v>
      </c>
      <c r="P161">
        <v>998.53111000000001</v>
      </c>
      <c r="Q161">
        <v>267.67669532999997</v>
      </c>
      <c r="R161">
        <v>306.59109962999997</v>
      </c>
      <c r="S161">
        <v>5.4426047999999996E-3</v>
      </c>
      <c r="T161">
        <v>7.7766333000000003</v>
      </c>
      <c r="U161">
        <v>0.22726370000000001</v>
      </c>
      <c r="V161">
        <v>147.59985</v>
      </c>
      <c r="W161">
        <v>7.7766333000000003</v>
      </c>
      <c r="X161">
        <v>320.88884999999999</v>
      </c>
      <c r="Y161">
        <v>281.72023703000002</v>
      </c>
      <c r="Z161">
        <v>0.11065469</v>
      </c>
      <c r="AA161">
        <v>259.43446273000001</v>
      </c>
      <c r="AB161">
        <v>306.59109962999997</v>
      </c>
    </row>
    <row r="162" spans="1:28">
      <c r="A162">
        <v>2009</v>
      </c>
      <c r="B162">
        <v>568.00699999999995</v>
      </c>
      <c r="C162">
        <v>7.8073667000000002</v>
      </c>
      <c r="D162">
        <v>303.76956266999997</v>
      </c>
      <c r="E162">
        <v>568.00699999999995</v>
      </c>
      <c r="F162">
        <v>995.68877999999995</v>
      </c>
      <c r="H162">
        <v>7.8314332999999996</v>
      </c>
      <c r="I162">
        <v>8.0848666999999992</v>
      </c>
      <c r="J162">
        <v>8.0590332999999994</v>
      </c>
      <c r="K162">
        <v>571.89199999999994</v>
      </c>
      <c r="L162">
        <v>571.89199999999994</v>
      </c>
      <c r="M162" s="23">
        <v>571.89199999999994</v>
      </c>
      <c r="N162">
        <v>303.76956266999997</v>
      </c>
      <c r="O162">
        <v>568.00699999999995</v>
      </c>
      <c r="P162">
        <v>995.68877999999995</v>
      </c>
      <c r="Q162">
        <v>282.81540407</v>
      </c>
      <c r="R162">
        <v>335.94080006999997</v>
      </c>
      <c r="S162">
        <v>5.7302389000000002E-3</v>
      </c>
      <c r="T162">
        <v>7.8073667000000002</v>
      </c>
      <c r="U162">
        <v>0.23887493000000001</v>
      </c>
      <c r="V162">
        <v>158.72488000000001</v>
      </c>
      <c r="W162">
        <v>7.8073667000000002</v>
      </c>
      <c r="X162">
        <v>321.57801999999998</v>
      </c>
      <c r="Y162">
        <v>303.76956266999997</v>
      </c>
      <c r="Z162">
        <v>0.11223995</v>
      </c>
      <c r="AA162">
        <v>270.61123696999999</v>
      </c>
      <c r="AB162">
        <v>335.94080006999997</v>
      </c>
    </row>
    <row r="163" spans="1:28">
      <c r="A163">
        <v>2010</v>
      </c>
      <c r="B163">
        <v>564.92699999999991</v>
      </c>
      <c r="C163">
        <v>7.8380999999999998</v>
      </c>
      <c r="D163">
        <v>325.81889999999999</v>
      </c>
      <c r="E163">
        <v>564.92699999999991</v>
      </c>
      <c r="F163">
        <v>992.53318000000002</v>
      </c>
      <c r="H163">
        <v>7.8681999999999999</v>
      </c>
      <c r="I163">
        <v>8.1853999999999996</v>
      </c>
      <c r="J163">
        <v>8.1526999999999994</v>
      </c>
      <c r="K163">
        <v>568.10599999999999</v>
      </c>
      <c r="L163">
        <v>568.10599999999999</v>
      </c>
      <c r="M163" s="23">
        <v>568.10599999999999</v>
      </c>
      <c r="N163">
        <v>325.81889999999999</v>
      </c>
      <c r="O163">
        <v>564.92699999999991</v>
      </c>
      <c r="P163">
        <v>992.61931000000004</v>
      </c>
      <c r="Q163">
        <v>297.95409999999998</v>
      </c>
      <c r="R163">
        <v>365.29050000000001</v>
      </c>
      <c r="S163">
        <v>6.0302973000000001E-3</v>
      </c>
      <c r="T163">
        <v>7.8380999999999998</v>
      </c>
      <c r="U163">
        <v>0.25195311999999997</v>
      </c>
      <c r="V163">
        <v>170.26859999999999</v>
      </c>
      <c r="W163">
        <v>7.8380999999999998</v>
      </c>
      <c r="X163">
        <v>322.26735000000002</v>
      </c>
      <c r="Y163">
        <v>325.81889999999999</v>
      </c>
      <c r="Z163">
        <v>0.11525191999999999</v>
      </c>
      <c r="AA163">
        <v>281.78799999999995</v>
      </c>
      <c r="AB163">
        <v>365.29050000000001</v>
      </c>
    </row>
    <row r="164" spans="1:28">
      <c r="A164">
        <v>2011</v>
      </c>
      <c r="B164">
        <v>550.29200000000003</v>
      </c>
      <c r="C164">
        <v>7.7906300000000002</v>
      </c>
      <c r="D164">
        <v>338.29650999999996</v>
      </c>
      <c r="E164">
        <v>550.29200000000003</v>
      </c>
      <c r="F164">
        <v>989.05965000000003</v>
      </c>
      <c r="H164">
        <v>7.9049199999999997</v>
      </c>
      <c r="I164">
        <v>8.1598199999999999</v>
      </c>
      <c r="J164">
        <v>8.2929600000000008</v>
      </c>
      <c r="K164">
        <v>567.80000000000007</v>
      </c>
      <c r="L164">
        <v>567.80000000000007</v>
      </c>
      <c r="M164" s="23">
        <v>567.80000000000007</v>
      </c>
      <c r="N164">
        <v>338.29650999999996</v>
      </c>
      <c r="O164">
        <v>550.29200000000003</v>
      </c>
      <c r="P164">
        <v>989.31462999999997</v>
      </c>
      <c r="Q164">
        <v>302.13048000000003</v>
      </c>
      <c r="R164">
        <v>389.55703</v>
      </c>
      <c r="S164">
        <v>6.3303257999999998E-3</v>
      </c>
      <c r="T164">
        <v>7.7906300000000002</v>
      </c>
      <c r="U164">
        <v>0.26505560500000003</v>
      </c>
      <c r="V164">
        <v>182.49551</v>
      </c>
      <c r="W164">
        <v>7.7906300000000002</v>
      </c>
      <c r="X164">
        <v>322.95654000000002</v>
      </c>
      <c r="Y164">
        <v>338.29650999999996</v>
      </c>
      <c r="Z164">
        <v>0.11948553000000001</v>
      </c>
      <c r="AA164">
        <v>294.88781</v>
      </c>
      <c r="AB164">
        <v>389.55703</v>
      </c>
    </row>
    <row r="165" spans="1:28">
      <c r="A165">
        <v>2012</v>
      </c>
      <c r="B165">
        <v>535.90800000000013</v>
      </c>
      <c r="C165">
        <v>7.7431599999999996</v>
      </c>
      <c r="D165">
        <v>350.7741200000001</v>
      </c>
      <c r="E165">
        <v>535.90800000000013</v>
      </c>
      <c r="F165">
        <v>985.49501999999995</v>
      </c>
      <c r="H165">
        <v>7.9416399999999996</v>
      </c>
      <c r="I165">
        <v>8.1342400000000001</v>
      </c>
      <c r="J165">
        <v>8.4332200000000004</v>
      </c>
      <c r="K165">
        <v>567.25900000000013</v>
      </c>
      <c r="L165">
        <v>567.25900000000013</v>
      </c>
      <c r="M165" s="23">
        <v>567.25900000000013</v>
      </c>
      <c r="N165">
        <v>350.7741200000001</v>
      </c>
      <c r="O165">
        <v>535.90800000000013</v>
      </c>
      <c r="P165">
        <v>985.90329999999994</v>
      </c>
      <c r="Q165">
        <v>306.30685999999997</v>
      </c>
      <c r="R165">
        <v>413.82356000000004</v>
      </c>
      <c r="S165">
        <v>6.6440997000000003E-3</v>
      </c>
      <c r="T165">
        <v>7.7431599999999996</v>
      </c>
      <c r="U165">
        <v>0.276690665</v>
      </c>
      <c r="V165">
        <v>195.36138</v>
      </c>
      <c r="W165">
        <v>7.7431599999999996</v>
      </c>
      <c r="X165">
        <v>323.64575000000002</v>
      </c>
      <c r="Y165">
        <v>350.7741200000001</v>
      </c>
      <c r="Z165">
        <v>0.12263292000000001</v>
      </c>
      <c r="AA165">
        <v>307.98761999999999</v>
      </c>
      <c r="AB165">
        <v>413.82356000000004</v>
      </c>
    </row>
    <row r="166" spans="1:28">
      <c r="A166">
        <v>2013</v>
      </c>
      <c r="B166">
        <v>521.71399999999994</v>
      </c>
      <c r="C166">
        <v>7.6956899999999999</v>
      </c>
      <c r="D166">
        <v>363.25173000000001</v>
      </c>
      <c r="E166">
        <v>521.71399999999994</v>
      </c>
      <c r="F166">
        <v>981.52410999999995</v>
      </c>
      <c r="H166">
        <v>7.9783600000000003</v>
      </c>
      <c r="I166">
        <v>8.1086600000000004</v>
      </c>
      <c r="J166">
        <v>8.57348</v>
      </c>
      <c r="K166">
        <v>566.46800000000007</v>
      </c>
      <c r="L166">
        <v>566.46800000000007</v>
      </c>
      <c r="M166" s="23">
        <v>566.46800000000007</v>
      </c>
      <c r="N166">
        <v>363.25173000000001</v>
      </c>
      <c r="O166">
        <v>521.71399999999994</v>
      </c>
      <c r="P166">
        <v>982.35436000000004</v>
      </c>
      <c r="Q166">
        <v>310.48324000000002</v>
      </c>
      <c r="R166">
        <v>438.09008999999998</v>
      </c>
      <c r="S166">
        <v>6.9726648000000002E-3</v>
      </c>
      <c r="T166">
        <v>7.6956899999999999</v>
      </c>
      <c r="U166">
        <v>0.28719593999999998</v>
      </c>
      <c r="V166">
        <v>208.5318</v>
      </c>
      <c r="W166">
        <v>7.6956899999999999</v>
      </c>
      <c r="X166">
        <v>324.32715999999999</v>
      </c>
      <c r="Y166">
        <v>363.25173000000001</v>
      </c>
      <c r="Z166">
        <v>0.12465054</v>
      </c>
      <c r="AA166">
        <v>321.08742999999998</v>
      </c>
      <c r="AB166">
        <v>438.09008999999998</v>
      </c>
    </row>
    <row r="167" spans="1:28">
      <c r="A167">
        <v>2014</v>
      </c>
      <c r="B167">
        <v>507.67699999999996</v>
      </c>
      <c r="C167">
        <v>7.6482200000000002</v>
      </c>
      <c r="D167">
        <v>375.72933999999992</v>
      </c>
      <c r="E167">
        <v>507.67699999999996</v>
      </c>
      <c r="F167">
        <v>976.89658999999995</v>
      </c>
      <c r="H167">
        <v>8.0150799999999993</v>
      </c>
      <c r="I167">
        <v>8.0830800000000007</v>
      </c>
      <c r="J167">
        <v>8.7137399999999996</v>
      </c>
      <c r="K167">
        <v>565.43300000000011</v>
      </c>
      <c r="L167">
        <v>565.43300000000011</v>
      </c>
      <c r="M167" s="23">
        <v>565.43300000000011</v>
      </c>
      <c r="N167">
        <v>375.72933999999992</v>
      </c>
      <c r="O167">
        <v>507.67699999999996</v>
      </c>
      <c r="P167">
        <v>978.68241</v>
      </c>
      <c r="Q167">
        <v>314.65962000000002</v>
      </c>
      <c r="R167">
        <v>462.35661999999996</v>
      </c>
      <c r="S167">
        <v>7.3154283000000002E-3</v>
      </c>
      <c r="T167">
        <v>7.6482200000000002</v>
      </c>
      <c r="U167">
        <v>0.29624518</v>
      </c>
      <c r="V167">
        <v>221.69580999999999</v>
      </c>
      <c r="W167">
        <v>7.6482200000000002</v>
      </c>
      <c r="X167">
        <v>324.99263999999999</v>
      </c>
      <c r="Y167">
        <v>375.72933999999992</v>
      </c>
      <c r="Z167">
        <v>0.12622447000000001</v>
      </c>
      <c r="AA167">
        <v>334.18723999999997</v>
      </c>
      <c r="AB167">
        <v>462.35661999999996</v>
      </c>
    </row>
    <row r="168" spans="1:28">
      <c r="A168">
        <v>2015</v>
      </c>
      <c r="B168">
        <v>486.50300000000004</v>
      </c>
      <c r="C168">
        <v>7.6007499999999997</v>
      </c>
      <c r="D168">
        <v>388.20695000000006</v>
      </c>
      <c r="E168">
        <v>486.50300000000004</v>
      </c>
      <c r="F168">
        <v>971.66526999999996</v>
      </c>
      <c r="H168">
        <v>8.0518000000000001</v>
      </c>
      <c r="I168">
        <v>8.0574999999999992</v>
      </c>
      <c r="J168">
        <v>8.8539999999999992</v>
      </c>
      <c r="K168">
        <v>556.89899999999989</v>
      </c>
      <c r="L168">
        <v>556.89899999999989</v>
      </c>
      <c r="M168" s="23">
        <v>556.89899999999989</v>
      </c>
      <c r="N168">
        <v>388.20695000000006</v>
      </c>
      <c r="O168">
        <v>486.50300000000004</v>
      </c>
      <c r="P168">
        <v>974.88752999999997</v>
      </c>
      <c r="Q168">
        <v>318.83599999999996</v>
      </c>
      <c r="R168">
        <v>486.62315000000001</v>
      </c>
      <c r="S168">
        <v>7.6849856000000003E-3</v>
      </c>
      <c r="T168">
        <v>7.6007499999999997</v>
      </c>
      <c r="U168">
        <v>0.30300231500000002</v>
      </c>
      <c r="V168">
        <v>234.86046999999999</v>
      </c>
      <c r="W168">
        <v>7.6007499999999997</v>
      </c>
      <c r="X168">
        <v>325.6422</v>
      </c>
      <c r="Y168">
        <v>388.20695000000006</v>
      </c>
      <c r="Z168">
        <v>0.127749</v>
      </c>
      <c r="AA168">
        <v>347.28705000000002</v>
      </c>
      <c r="AB168">
        <v>486.62315000000001</v>
      </c>
    </row>
    <row r="169" spans="1:28">
      <c r="A169">
        <v>2016</v>
      </c>
      <c r="B169">
        <v>494.03202259303941</v>
      </c>
      <c r="C169">
        <v>7.7183776785015592</v>
      </c>
      <c r="D169">
        <v>394.21476269041494</v>
      </c>
      <c r="E169">
        <v>479.53399999999999</v>
      </c>
      <c r="F169">
        <v>965.88256999999999</v>
      </c>
      <c r="H169">
        <v>8.0885200000000008</v>
      </c>
      <c r="I169">
        <v>8.0319199999999995</v>
      </c>
      <c r="J169">
        <v>8.9942600000000006</v>
      </c>
      <c r="K169">
        <v>561.11700000000008</v>
      </c>
      <c r="L169">
        <v>561.11700000000008</v>
      </c>
      <c r="M169" s="23">
        <v>561.11700000000008</v>
      </c>
      <c r="N169">
        <v>395.68024507959865</v>
      </c>
      <c r="O169">
        <v>495.868572862902</v>
      </c>
      <c r="P169">
        <v>970.97549000000004</v>
      </c>
      <c r="Q169">
        <v>323.01237999999995</v>
      </c>
      <c r="R169">
        <v>510.88968000000006</v>
      </c>
      <c r="S169">
        <v>8.1012145000000004E-3</v>
      </c>
      <c r="T169">
        <v>7.55328</v>
      </c>
      <c r="U169">
        <v>0.30783386000000001</v>
      </c>
      <c r="V169">
        <v>248.03363999999999</v>
      </c>
      <c r="W169">
        <v>7.7470705323249849</v>
      </c>
      <c r="X169">
        <v>326.27584000000002</v>
      </c>
      <c r="Y169">
        <v>400.68456000000003</v>
      </c>
      <c r="Z169">
        <v>0.12943256</v>
      </c>
      <c r="AA169">
        <v>360.38686000000001</v>
      </c>
      <c r="AB169">
        <v>510.88968000000006</v>
      </c>
    </row>
    <row r="170" spans="1:28">
      <c r="A170">
        <v>2017</v>
      </c>
      <c r="B170">
        <v>501.49167057227965</v>
      </c>
      <c r="C170">
        <v>7.8349215012081199</v>
      </c>
      <c r="D170">
        <v>400.1672176394996</v>
      </c>
      <c r="E170">
        <v>472.96499999999997</v>
      </c>
      <c r="F170">
        <v>959.55160000000001</v>
      </c>
      <c r="H170">
        <v>8.1252399999999998</v>
      </c>
      <c r="I170">
        <v>8.0063399999999998</v>
      </c>
      <c r="J170">
        <v>9.1345200000000002</v>
      </c>
      <c r="K170">
        <v>564.46800000000007</v>
      </c>
      <c r="L170">
        <v>564.46800000000007</v>
      </c>
      <c r="M170" s="23">
        <v>564.46800000000007</v>
      </c>
      <c r="N170">
        <v>403.15354015919729</v>
      </c>
      <c r="O170">
        <v>505.23414572580407</v>
      </c>
      <c r="P170">
        <v>966.90791000000002</v>
      </c>
      <c r="Q170">
        <v>327.18876000000006</v>
      </c>
      <c r="R170">
        <v>535.15620999999999</v>
      </c>
      <c r="S170">
        <v>8.6160703000000005E-3</v>
      </c>
      <c r="T170">
        <v>7.5058100000000003</v>
      </c>
      <c r="U170">
        <v>0.31095212499999991</v>
      </c>
      <c r="V170">
        <v>261.22104999999999</v>
      </c>
      <c r="W170">
        <v>7.893391064649971</v>
      </c>
      <c r="X170">
        <v>326.89359999999999</v>
      </c>
      <c r="Y170">
        <v>413.16217</v>
      </c>
      <c r="Z170">
        <v>0.13165093</v>
      </c>
      <c r="AA170">
        <v>373.48667</v>
      </c>
      <c r="AB170">
        <v>535.15620999999999</v>
      </c>
    </row>
    <row r="171" spans="1:28">
      <c r="A171">
        <v>2018</v>
      </c>
      <c r="B171">
        <v>508.88194393772056</v>
      </c>
      <c r="C171">
        <v>7.9503814681196792</v>
      </c>
      <c r="D171">
        <v>406.06431484725368</v>
      </c>
      <c r="E171">
        <v>466.76600000000008</v>
      </c>
      <c r="F171">
        <v>952.76193999999998</v>
      </c>
      <c r="H171">
        <v>8.1619600000000005</v>
      </c>
      <c r="I171">
        <v>7.9807600000000001</v>
      </c>
      <c r="J171">
        <v>9.2747799999999998</v>
      </c>
      <c r="K171">
        <v>567.08799999999997</v>
      </c>
      <c r="L171">
        <v>567.08799999999997</v>
      </c>
      <c r="M171" s="23">
        <v>567.08799999999997</v>
      </c>
      <c r="N171">
        <v>410.62683523879582</v>
      </c>
      <c r="O171">
        <v>514.59971858870608</v>
      </c>
      <c r="P171">
        <v>962.71236999999996</v>
      </c>
      <c r="Q171">
        <v>331.36514</v>
      </c>
      <c r="R171">
        <v>559.42273999999998</v>
      </c>
      <c r="S171">
        <v>9.2756457999999993E-3</v>
      </c>
      <c r="T171">
        <v>7.4583399999999997</v>
      </c>
      <c r="U171">
        <v>0.31363463499999999</v>
      </c>
      <c r="V171">
        <v>274.42624999999998</v>
      </c>
      <c r="W171">
        <v>8.0397115969749553</v>
      </c>
      <c r="X171">
        <v>327.49558999999999</v>
      </c>
      <c r="Y171">
        <v>425.63977999999997</v>
      </c>
      <c r="Z171">
        <v>0.13405903</v>
      </c>
      <c r="AA171">
        <v>386.58647999999999</v>
      </c>
      <c r="AB171">
        <v>559.42273999999998</v>
      </c>
    </row>
    <row r="172" spans="1:28">
      <c r="A172">
        <v>2019</v>
      </c>
      <c r="B172">
        <v>516.20284268936211</v>
      </c>
      <c r="C172">
        <v>8.0647575792362414</v>
      </c>
      <c r="D172">
        <v>411.9060543136776</v>
      </c>
      <c r="E172">
        <v>460.90299999999996</v>
      </c>
      <c r="F172">
        <v>945.63678000000004</v>
      </c>
      <c r="H172">
        <v>8.1986799999999995</v>
      </c>
      <c r="I172">
        <v>7.9551800000000004</v>
      </c>
      <c r="J172">
        <v>9.4150399999999994</v>
      </c>
      <c r="K172">
        <v>569.0859999999999</v>
      </c>
      <c r="L172">
        <v>569.0859999999999</v>
      </c>
      <c r="M172" s="23">
        <v>569.0859999999999</v>
      </c>
      <c r="N172">
        <v>418.10013031839446</v>
      </c>
      <c r="O172">
        <v>523.9652914516081</v>
      </c>
      <c r="P172">
        <v>958.43434000000002</v>
      </c>
      <c r="Q172">
        <v>335.54151999999999</v>
      </c>
      <c r="R172">
        <v>583.68926999999996</v>
      </c>
      <c r="S172">
        <v>1.0066983999999999E-2</v>
      </c>
      <c r="T172">
        <v>7.4108700000000001</v>
      </c>
      <c r="U172">
        <v>0.31570651999999993</v>
      </c>
      <c r="V172">
        <v>287.65251000000001</v>
      </c>
      <c r="W172">
        <v>8.1860321292999423</v>
      </c>
      <c r="X172">
        <v>328.08193999999997</v>
      </c>
      <c r="Y172">
        <v>438.11738999999994</v>
      </c>
      <c r="Z172">
        <v>0.13633628</v>
      </c>
      <c r="AA172">
        <v>399.68629000000004</v>
      </c>
      <c r="AB172">
        <v>583.68926999999996</v>
      </c>
    </row>
    <row r="173" spans="1:28">
      <c r="A173">
        <v>2020</v>
      </c>
      <c r="B173">
        <v>523.45436682720469</v>
      </c>
      <c r="C173">
        <v>8.1780498345578057</v>
      </c>
      <c r="D173">
        <v>417.69243603877123</v>
      </c>
      <c r="E173">
        <v>455.35500000000002</v>
      </c>
      <c r="F173">
        <v>938.20354999999995</v>
      </c>
      <c r="H173">
        <v>8.2354000000000003</v>
      </c>
      <c r="I173">
        <v>7.9295999999999998</v>
      </c>
      <c r="J173">
        <v>9.5553000000000008</v>
      </c>
      <c r="K173">
        <v>570.56399999999985</v>
      </c>
      <c r="L173">
        <v>570.56399999999985</v>
      </c>
      <c r="M173" s="23">
        <v>570.56399999999985</v>
      </c>
      <c r="N173">
        <v>425.57342539799322</v>
      </c>
      <c r="O173">
        <v>533.33086431451034</v>
      </c>
      <c r="P173">
        <v>954.03677000000005</v>
      </c>
      <c r="Q173">
        <v>339.71790000000004</v>
      </c>
      <c r="R173">
        <v>607.95579999999995</v>
      </c>
      <c r="S173">
        <v>1.0946169E-2</v>
      </c>
      <c r="T173">
        <v>7.3634000000000004</v>
      </c>
      <c r="U173">
        <v>0.31688465500000002</v>
      </c>
      <c r="V173">
        <v>300.90284000000003</v>
      </c>
      <c r="W173">
        <v>8.332352661624931</v>
      </c>
      <c r="X173">
        <v>328.65280000000001</v>
      </c>
      <c r="Y173">
        <v>450.59500000000003</v>
      </c>
      <c r="Z173">
        <v>0.13880228</v>
      </c>
      <c r="AA173">
        <v>412.78609999999998</v>
      </c>
      <c r="AB173">
        <v>607.95579999999995</v>
      </c>
    </row>
    <row r="174" spans="1:28">
      <c r="A174">
        <v>2021</v>
      </c>
      <c r="B174">
        <v>527.4757826474023</v>
      </c>
      <c r="C174">
        <v>8.2408773531864004</v>
      </c>
      <c r="D174">
        <v>420.90134034201435</v>
      </c>
      <c r="E174">
        <v>434.64800000000002</v>
      </c>
      <c r="F174">
        <v>930.49060999999995</v>
      </c>
      <c r="H174">
        <v>8.2690400000000004</v>
      </c>
      <c r="I174">
        <v>8.0184300000000004</v>
      </c>
      <c r="J174">
        <v>9.6776700000000009</v>
      </c>
      <c r="K174">
        <v>571.60299999999995</v>
      </c>
      <c r="L174">
        <v>571.60299999999995</v>
      </c>
      <c r="M174" s="23">
        <v>571.60299999999995</v>
      </c>
      <c r="N174">
        <v>430.4672798952418</v>
      </c>
      <c r="O174">
        <v>539.46386861666133</v>
      </c>
      <c r="P174">
        <v>949.49477999999999</v>
      </c>
      <c r="Q174">
        <v>341.68876</v>
      </c>
      <c r="R174">
        <v>622.31307000000004</v>
      </c>
      <c r="S174">
        <v>1.1904978E-2</v>
      </c>
      <c r="T174">
        <v>7.3575600000000003</v>
      </c>
      <c r="U174">
        <v>0.31791805999999995</v>
      </c>
      <c r="V174">
        <v>314.17934000000002</v>
      </c>
      <c r="W174">
        <v>8.42817002030427</v>
      </c>
      <c r="X174">
        <v>329.20830000000001</v>
      </c>
      <c r="Y174">
        <v>452.94616000000002</v>
      </c>
      <c r="Z174">
        <v>0.14111409999999999</v>
      </c>
      <c r="AA174">
        <v>416.57263999999998</v>
      </c>
      <c r="AB174">
        <v>622.31307000000004</v>
      </c>
    </row>
    <row r="175" spans="1:28">
      <c r="A175">
        <v>2022</v>
      </c>
      <c r="B175">
        <v>531.45176880610268</v>
      </c>
      <c r="C175">
        <v>8.3029951136025559</v>
      </c>
      <c r="D175">
        <v>424.07399387120381</v>
      </c>
      <c r="E175">
        <v>414.20700000000005</v>
      </c>
      <c r="F175">
        <v>922.50163999999995</v>
      </c>
      <c r="H175">
        <v>8.3026800000000005</v>
      </c>
      <c r="I175">
        <v>8.1072600000000001</v>
      </c>
      <c r="J175">
        <v>9.8000399999999992</v>
      </c>
      <c r="K175">
        <v>572.27399999999989</v>
      </c>
      <c r="L175">
        <v>572.27399999999989</v>
      </c>
      <c r="M175" s="23">
        <v>572.27399999999989</v>
      </c>
      <c r="N175">
        <v>435.36113439249044</v>
      </c>
      <c r="O175">
        <v>545.59687291881244</v>
      </c>
      <c r="P175">
        <v>944.76721999999995</v>
      </c>
      <c r="Q175">
        <v>343.65961999999996</v>
      </c>
      <c r="R175">
        <v>636.67034000000001</v>
      </c>
      <c r="S175">
        <v>1.2950379999999999E-2</v>
      </c>
      <c r="T175">
        <v>7.3517200000000003</v>
      </c>
      <c r="U175">
        <v>0.31894793000000005</v>
      </c>
      <c r="V175">
        <v>327.4776</v>
      </c>
      <c r="W175">
        <v>8.5239873789836089</v>
      </c>
      <c r="X175">
        <v>329.74858</v>
      </c>
      <c r="Y175">
        <v>455.29732000000001</v>
      </c>
      <c r="Z175">
        <v>0.14300134</v>
      </c>
      <c r="AA175">
        <v>420.35918000000004</v>
      </c>
      <c r="AB175">
        <v>636.67034000000001</v>
      </c>
    </row>
    <row r="176" spans="1:28">
      <c r="A176">
        <v>2023</v>
      </c>
      <c r="B176">
        <v>535.38232530330549</v>
      </c>
      <c r="C176">
        <v>8.3644031158062706</v>
      </c>
      <c r="D176">
        <v>427.2103966263395</v>
      </c>
      <c r="E176">
        <v>394.01300000000003</v>
      </c>
      <c r="F176">
        <v>913.94803000000002</v>
      </c>
      <c r="H176">
        <v>8.3363200000000006</v>
      </c>
      <c r="I176">
        <v>8.1960899999999999</v>
      </c>
      <c r="J176">
        <v>9.9224099999999993</v>
      </c>
      <c r="K176">
        <v>572.64299999999992</v>
      </c>
      <c r="L176">
        <v>572.64299999999992</v>
      </c>
      <c r="M176" s="23">
        <v>572.64299999999992</v>
      </c>
      <c r="N176">
        <v>440.25498888973902</v>
      </c>
      <c r="O176">
        <v>551.72987722096343</v>
      </c>
      <c r="P176">
        <v>939.83659999999998</v>
      </c>
      <c r="Q176">
        <v>345.63048000000003</v>
      </c>
      <c r="R176">
        <v>651.02760999999998</v>
      </c>
      <c r="S176">
        <v>1.4180869E-2</v>
      </c>
      <c r="T176">
        <v>7.3458800000000002</v>
      </c>
      <c r="U176">
        <v>0.31972187000000007</v>
      </c>
      <c r="V176">
        <v>340.48444999999998</v>
      </c>
      <c r="W176">
        <v>8.6198047376629479</v>
      </c>
      <c r="X176">
        <v>330.27812</v>
      </c>
      <c r="Y176">
        <v>457.64847999999995</v>
      </c>
      <c r="Z176">
        <v>0.14502970000000001</v>
      </c>
      <c r="AA176">
        <v>424.14572000000004</v>
      </c>
      <c r="AB176">
        <v>651.02760999999998</v>
      </c>
    </row>
    <row r="177" spans="1:28">
      <c r="A177">
        <v>2024</v>
      </c>
      <c r="B177">
        <v>539.26745213901108</v>
      </c>
      <c r="C177">
        <v>8.4251013597975497</v>
      </c>
      <c r="D177">
        <v>430.31054860742165</v>
      </c>
      <c r="E177">
        <v>374.04500000000002</v>
      </c>
      <c r="F177">
        <v>904.60731999999996</v>
      </c>
      <c r="H177">
        <v>8.3699600000000007</v>
      </c>
      <c r="I177">
        <v>8.2849199999999996</v>
      </c>
      <c r="J177">
        <v>10.044779999999999</v>
      </c>
      <c r="K177">
        <v>572.7589999999999</v>
      </c>
      <c r="L177">
        <v>572.7589999999999</v>
      </c>
      <c r="M177" s="23">
        <v>572.7589999999999</v>
      </c>
      <c r="N177">
        <v>445.14884338698772</v>
      </c>
      <c r="O177">
        <v>557.86288152311465</v>
      </c>
      <c r="P177">
        <v>934.72325000000001</v>
      </c>
      <c r="Q177">
        <v>347.60133999999999</v>
      </c>
      <c r="R177">
        <v>665.38487999999995</v>
      </c>
      <c r="S177">
        <v>1.5595308E-2</v>
      </c>
      <c r="T177">
        <v>7.3400400000000001</v>
      </c>
      <c r="U177">
        <v>0.32042303000000005</v>
      </c>
      <c r="V177">
        <v>352.93675999999999</v>
      </c>
      <c r="W177">
        <v>8.7156220963422886</v>
      </c>
      <c r="X177">
        <v>330.80135999999999</v>
      </c>
      <c r="Y177">
        <v>459.99964000000006</v>
      </c>
      <c r="Z177">
        <v>0.14743728</v>
      </c>
      <c r="AA177">
        <v>427.93225999999999</v>
      </c>
      <c r="AB177">
        <v>665.38487999999995</v>
      </c>
    </row>
    <row r="178" spans="1:28">
      <c r="A178">
        <v>2025</v>
      </c>
      <c r="B178">
        <v>543.107149313219</v>
      </c>
      <c r="C178">
        <v>8.4850898455763861</v>
      </c>
      <c r="D178">
        <v>433.37444981444992</v>
      </c>
      <c r="E178">
        <v>354.28900000000004</v>
      </c>
      <c r="F178">
        <v>894.59013000000004</v>
      </c>
      <c r="H178">
        <v>8.4036000000000008</v>
      </c>
      <c r="I178">
        <v>8.3737499999999994</v>
      </c>
      <c r="J178">
        <v>10.167149999999999</v>
      </c>
      <c r="K178">
        <v>572.66999999999996</v>
      </c>
      <c r="L178">
        <v>572.66999999999996</v>
      </c>
      <c r="M178" s="23">
        <v>572.66999999999996</v>
      </c>
      <c r="N178">
        <v>450.04269788423625</v>
      </c>
      <c r="O178">
        <v>563.99588582526553</v>
      </c>
      <c r="P178">
        <v>929.44014000000004</v>
      </c>
      <c r="Q178">
        <v>349.57220000000007</v>
      </c>
      <c r="R178">
        <v>679.74214999999992</v>
      </c>
      <c r="S178">
        <v>1.7083965999999999E-2</v>
      </c>
      <c r="T178">
        <v>7.3342000000000001</v>
      </c>
      <c r="U178">
        <v>0.32067719500000008</v>
      </c>
      <c r="V178">
        <v>364.92491999999999</v>
      </c>
      <c r="W178">
        <v>8.8114394550216275</v>
      </c>
      <c r="X178">
        <v>331.31844000000001</v>
      </c>
      <c r="Y178">
        <v>462.35079999999994</v>
      </c>
      <c r="Z178">
        <v>0.14988963</v>
      </c>
      <c r="AA178">
        <v>431.71879999999999</v>
      </c>
      <c r="AB178">
        <v>679.74214999999992</v>
      </c>
    </row>
    <row r="179" spans="1:28">
      <c r="A179">
        <v>2026</v>
      </c>
      <c r="B179">
        <v>544.16309201714182</v>
      </c>
      <c r="C179">
        <v>8.5015870850730426</v>
      </c>
      <c r="D179">
        <v>434.21704337803459</v>
      </c>
      <c r="E179">
        <v>334.72599999999994</v>
      </c>
      <c r="F179">
        <v>883.98919999999998</v>
      </c>
      <c r="H179">
        <v>8.4372399999999992</v>
      </c>
      <c r="I179">
        <v>8.4625800000000009</v>
      </c>
      <c r="J179">
        <v>10.28952</v>
      </c>
      <c r="K179">
        <v>572.41</v>
      </c>
      <c r="L179">
        <v>572.41</v>
      </c>
      <c r="M179" s="23">
        <v>572.41</v>
      </c>
      <c r="N179">
        <v>452.65869386899334</v>
      </c>
      <c r="O179">
        <v>567.27426580937527</v>
      </c>
      <c r="P179">
        <v>924.00215000000003</v>
      </c>
      <c r="Q179">
        <v>351.54305999999997</v>
      </c>
      <c r="R179">
        <v>694.09942000000001</v>
      </c>
      <c r="S179">
        <v>1.8653392000000001E-2</v>
      </c>
      <c r="T179">
        <v>7.32836</v>
      </c>
      <c r="U179">
        <v>0.32065380999999998</v>
      </c>
      <c r="V179">
        <v>376.52015999999998</v>
      </c>
      <c r="W179">
        <v>8.8626583512344403</v>
      </c>
      <c r="X179">
        <v>331.8295</v>
      </c>
      <c r="Y179">
        <v>464.70195999999999</v>
      </c>
      <c r="Z179">
        <v>0.15208552</v>
      </c>
      <c r="AA179">
        <v>435.50534000000005</v>
      </c>
      <c r="AB179">
        <v>694.09942000000001</v>
      </c>
    </row>
    <row r="180" spans="1:28">
      <c r="A180">
        <v>2027</v>
      </c>
      <c r="B180">
        <v>545.19475042488602</v>
      </c>
      <c r="C180">
        <v>8.5177049253384904</v>
      </c>
      <c r="D180">
        <v>435.04025919358401</v>
      </c>
      <c r="E180">
        <v>315.34300000000007</v>
      </c>
      <c r="F180">
        <v>872.87827000000004</v>
      </c>
      <c r="H180">
        <v>8.4708799999999993</v>
      </c>
      <c r="I180">
        <v>8.5514100000000006</v>
      </c>
      <c r="J180">
        <v>10.41189</v>
      </c>
      <c r="K180">
        <v>572.01499999999999</v>
      </c>
      <c r="L180">
        <v>572.01499999999999</v>
      </c>
      <c r="M180" s="23">
        <v>572.01499999999999</v>
      </c>
      <c r="N180">
        <v>455.27468985375043</v>
      </c>
      <c r="O180">
        <v>570.552645793485</v>
      </c>
      <c r="P180">
        <v>918.42834000000005</v>
      </c>
      <c r="Q180">
        <v>353.51391999999998</v>
      </c>
      <c r="R180">
        <v>708.45668999999998</v>
      </c>
      <c r="S180">
        <v>2.0283103E-2</v>
      </c>
      <c r="T180">
        <v>7.3225199999999999</v>
      </c>
      <c r="U180">
        <v>0.32054429499999998</v>
      </c>
      <c r="V180">
        <v>387.77024</v>
      </c>
      <c r="W180">
        <v>8.9138772474472514</v>
      </c>
      <c r="X180">
        <v>332.33463</v>
      </c>
      <c r="Y180">
        <v>467.05311999999998</v>
      </c>
      <c r="Z180">
        <v>0.15439741000000001</v>
      </c>
      <c r="AA180">
        <v>439.29187999999994</v>
      </c>
      <c r="AB180">
        <v>708.45668999999998</v>
      </c>
    </row>
    <row r="181" spans="1:28">
      <c r="A181">
        <v>2028</v>
      </c>
      <c r="B181">
        <v>546.20212453645161</v>
      </c>
      <c r="C181">
        <v>8.5334433663727332</v>
      </c>
      <c r="D181">
        <v>435.84409726109823</v>
      </c>
      <c r="E181">
        <v>296.12699999999995</v>
      </c>
      <c r="F181">
        <v>861.31372999999996</v>
      </c>
      <c r="H181">
        <v>8.5045199999999994</v>
      </c>
      <c r="I181">
        <v>8.6402400000000004</v>
      </c>
      <c r="J181">
        <v>10.53426</v>
      </c>
      <c r="K181">
        <v>571.51100000000019</v>
      </c>
      <c r="L181">
        <v>571.51100000000019</v>
      </c>
      <c r="M181" s="23">
        <v>571.51100000000019</v>
      </c>
      <c r="N181">
        <v>457.89068583850758</v>
      </c>
      <c r="O181">
        <v>573.83102577759473</v>
      </c>
      <c r="P181">
        <v>912.72694000000001</v>
      </c>
      <c r="Q181">
        <v>355.48478</v>
      </c>
      <c r="R181">
        <v>722.81396000000007</v>
      </c>
      <c r="S181">
        <v>2.1918126999999999E-2</v>
      </c>
      <c r="T181">
        <v>7.3166799999999999</v>
      </c>
      <c r="U181">
        <v>0.31988896000000006</v>
      </c>
      <c r="V181">
        <v>398.71289000000002</v>
      </c>
      <c r="W181">
        <v>8.9650961436600642</v>
      </c>
      <c r="X181">
        <v>332.83393000000001</v>
      </c>
      <c r="Y181">
        <v>469.40427999999997</v>
      </c>
      <c r="Z181">
        <v>0.15680073999999999</v>
      </c>
      <c r="AA181">
        <v>443.07841999999999</v>
      </c>
      <c r="AB181">
        <v>722.81396000000007</v>
      </c>
    </row>
    <row r="182" spans="1:28">
      <c r="A182">
        <v>2029</v>
      </c>
      <c r="B182">
        <v>547.18521435183868</v>
      </c>
      <c r="C182">
        <v>8.5488024081757708</v>
      </c>
      <c r="D182">
        <v>436.62855758057719</v>
      </c>
      <c r="E182">
        <v>277.06600000000003</v>
      </c>
      <c r="F182">
        <v>849.33833000000004</v>
      </c>
      <c r="H182">
        <v>8.5381599999999995</v>
      </c>
      <c r="I182">
        <v>8.7290700000000001</v>
      </c>
      <c r="J182">
        <v>10.65663</v>
      </c>
      <c r="K182">
        <v>570.92199999999991</v>
      </c>
      <c r="L182">
        <v>570.92199999999991</v>
      </c>
      <c r="M182" s="23">
        <v>570.92199999999991</v>
      </c>
      <c r="N182">
        <v>460.50668182326467</v>
      </c>
      <c r="O182">
        <v>577.10940576170447</v>
      </c>
      <c r="P182">
        <v>906.89817000000005</v>
      </c>
      <c r="Q182">
        <v>357.45564000000002</v>
      </c>
      <c r="R182">
        <v>737.17123000000004</v>
      </c>
      <c r="S182">
        <v>2.3615975000000001E-2</v>
      </c>
      <c r="T182">
        <v>7.3108399999999998</v>
      </c>
      <c r="U182">
        <v>0.31893200999999993</v>
      </c>
      <c r="V182">
        <v>409.37774000000002</v>
      </c>
      <c r="W182">
        <v>9.0163150398728771</v>
      </c>
      <c r="X182">
        <v>333.32742999999999</v>
      </c>
      <c r="Y182">
        <v>471.75544000000002</v>
      </c>
      <c r="Z182">
        <v>0.15897843</v>
      </c>
      <c r="AA182">
        <v>446.86496000000005</v>
      </c>
      <c r="AB182">
        <v>737.17123000000004</v>
      </c>
    </row>
    <row r="183" spans="1:28">
      <c r="A183">
        <v>2030</v>
      </c>
      <c r="B183">
        <v>548.14401987104713</v>
      </c>
      <c r="C183">
        <v>8.5637820507476032</v>
      </c>
      <c r="D183">
        <v>437.39364015202091</v>
      </c>
      <c r="E183">
        <v>258.14600000000002</v>
      </c>
      <c r="F183">
        <v>836.99336000000005</v>
      </c>
      <c r="H183">
        <v>8.5717999999999996</v>
      </c>
      <c r="I183">
        <v>8.8178999999999998</v>
      </c>
      <c r="J183">
        <v>10.779</v>
      </c>
      <c r="K183">
        <v>570.26700000000005</v>
      </c>
      <c r="L183">
        <v>570.26700000000005</v>
      </c>
      <c r="M183" s="23">
        <v>570.26700000000005</v>
      </c>
      <c r="N183">
        <v>463.12267780802176</v>
      </c>
      <c r="O183">
        <v>580.3877857458142</v>
      </c>
      <c r="P183">
        <v>900.94614000000001</v>
      </c>
      <c r="Q183">
        <v>359.42650000000009</v>
      </c>
      <c r="R183">
        <v>751.52849999999989</v>
      </c>
      <c r="S183">
        <v>2.5395981000000001E-2</v>
      </c>
      <c r="T183">
        <v>7.3049999999999997</v>
      </c>
      <c r="U183">
        <v>0.31802300500000008</v>
      </c>
      <c r="V183">
        <v>419.79070000000002</v>
      </c>
      <c r="W183">
        <v>9.0675339360856899</v>
      </c>
      <c r="X183">
        <v>333.81518999999997</v>
      </c>
      <c r="Y183">
        <v>474.10660000000001</v>
      </c>
      <c r="Z183">
        <v>0.16115373999999999</v>
      </c>
      <c r="AA183">
        <v>450.6515</v>
      </c>
      <c r="AB183">
        <v>751.52849999999989</v>
      </c>
    </row>
    <row r="184" spans="1:28">
      <c r="A184">
        <v>2031</v>
      </c>
      <c r="B184">
        <v>537.18113947362622</v>
      </c>
      <c r="C184">
        <v>8.3925064097326505</v>
      </c>
      <c r="D184">
        <v>428.64576734898048</v>
      </c>
      <c r="E184">
        <v>242.01899999999998</v>
      </c>
      <c r="F184">
        <v>824.31889000000001</v>
      </c>
      <c r="H184">
        <v>8.5834899999999994</v>
      </c>
      <c r="I184">
        <v>8.9089399999999994</v>
      </c>
      <c r="J184">
        <v>10.90391</v>
      </c>
      <c r="K184">
        <v>562.98199999999997</v>
      </c>
      <c r="L184">
        <v>562.98199999999997</v>
      </c>
      <c r="M184" s="23">
        <v>562.98199999999997</v>
      </c>
      <c r="N184">
        <v>461.83409987317197</v>
      </c>
      <c r="O184">
        <v>578.7729330724186</v>
      </c>
      <c r="P184">
        <v>894.87860999999998</v>
      </c>
      <c r="Q184">
        <v>361.10824999999994</v>
      </c>
      <c r="R184">
        <v>761.52181999999993</v>
      </c>
      <c r="S184">
        <v>2.7242974999999999E-2</v>
      </c>
      <c r="T184">
        <v>7.2922099999999999</v>
      </c>
      <c r="U184">
        <v>0.31701460604000009</v>
      </c>
      <c r="V184">
        <v>429.97476999999998</v>
      </c>
      <c r="W184">
        <v>9.0423047155930902</v>
      </c>
      <c r="X184">
        <v>334.29728</v>
      </c>
      <c r="Y184">
        <v>478.76708000000008</v>
      </c>
      <c r="Z184">
        <v>0.16332716999999999</v>
      </c>
      <c r="AA184">
        <v>454.16877000000005</v>
      </c>
      <c r="AB184">
        <v>761.52181999999993</v>
      </c>
    </row>
    <row r="185" spans="1:28">
      <c r="A185">
        <v>2032</v>
      </c>
      <c r="B185">
        <v>526.2182590762053</v>
      </c>
      <c r="C185">
        <v>8.2212307687176978</v>
      </c>
      <c r="D185">
        <v>419.89789454594006</v>
      </c>
      <c r="E185">
        <v>226</v>
      </c>
      <c r="F185">
        <v>811.35224000000005</v>
      </c>
      <c r="H185">
        <v>8.5951799999999992</v>
      </c>
      <c r="I185">
        <v>8.9999800000000008</v>
      </c>
      <c r="J185">
        <v>11.02882</v>
      </c>
      <c r="K185">
        <v>549.91699999999992</v>
      </c>
      <c r="L185">
        <v>549.91699999999992</v>
      </c>
      <c r="M185" s="23">
        <v>549.91699999999992</v>
      </c>
      <c r="N185">
        <v>460.54552193832211</v>
      </c>
      <c r="O185">
        <v>577.15808039902299</v>
      </c>
      <c r="P185">
        <v>888.70371999999998</v>
      </c>
      <c r="Q185">
        <v>362.78999999999996</v>
      </c>
      <c r="R185">
        <v>771.51513999999997</v>
      </c>
      <c r="S185">
        <v>2.9199282E-2</v>
      </c>
      <c r="T185">
        <v>7.27942</v>
      </c>
      <c r="U185">
        <v>0.3159047225099999</v>
      </c>
      <c r="V185">
        <v>439.95001999999999</v>
      </c>
      <c r="W185">
        <v>9.0170754951004906</v>
      </c>
      <c r="X185">
        <v>334.77372000000003</v>
      </c>
      <c r="Y185">
        <v>483.42755999999997</v>
      </c>
      <c r="Z185">
        <v>0.1654978</v>
      </c>
      <c r="AA185">
        <v>457.68604000000005</v>
      </c>
      <c r="AB185">
        <v>771.51513999999997</v>
      </c>
    </row>
    <row r="186" spans="1:28">
      <c r="A186">
        <v>2033</v>
      </c>
      <c r="B186">
        <v>515.25537867878438</v>
      </c>
      <c r="C186">
        <v>8.049955127702745</v>
      </c>
      <c r="D186">
        <v>411.15002174289964</v>
      </c>
      <c r="E186">
        <v>210.08100000000002</v>
      </c>
      <c r="F186">
        <v>798.16457000000003</v>
      </c>
      <c r="H186">
        <v>8.6068700000000007</v>
      </c>
      <c r="I186">
        <v>9.0910200000000003</v>
      </c>
      <c r="J186">
        <v>11.153729999999999</v>
      </c>
      <c r="K186">
        <v>531.803</v>
      </c>
      <c r="L186">
        <v>531.803</v>
      </c>
      <c r="M186" s="23">
        <v>531.803</v>
      </c>
      <c r="N186">
        <v>459.2569440034722</v>
      </c>
      <c r="O186">
        <v>575.54322772562739</v>
      </c>
      <c r="P186">
        <v>882.27185999999995</v>
      </c>
      <c r="Q186">
        <v>364.47175000000004</v>
      </c>
      <c r="R186">
        <v>781.5084599999999</v>
      </c>
      <c r="S186">
        <v>3.1257820999999998E-2</v>
      </c>
      <c r="T186">
        <v>7.2666300000000001</v>
      </c>
      <c r="U186">
        <v>0.31476454978999996</v>
      </c>
      <c r="V186">
        <v>449.79494</v>
      </c>
      <c r="W186">
        <v>8.9918462746078891</v>
      </c>
      <c r="X186">
        <v>335.24387000000002</v>
      </c>
      <c r="Y186">
        <v>488.08803999999992</v>
      </c>
      <c r="Z186">
        <v>0.16766617</v>
      </c>
      <c r="AA186">
        <v>461.20330999999999</v>
      </c>
      <c r="AB186">
        <v>781.5084599999999</v>
      </c>
    </row>
    <row r="187" spans="1:28">
      <c r="A187">
        <v>2034</v>
      </c>
      <c r="B187">
        <v>504.29249828136346</v>
      </c>
      <c r="C187">
        <v>7.8786794866877932</v>
      </c>
      <c r="D187">
        <v>402.40214893985922</v>
      </c>
      <c r="E187">
        <v>194.25599999999997</v>
      </c>
      <c r="F187">
        <v>784.82803999999999</v>
      </c>
      <c r="H187">
        <v>8.6185600000000004</v>
      </c>
      <c r="I187">
        <v>9.1820599999999999</v>
      </c>
      <c r="J187">
        <v>11.278639999999999</v>
      </c>
      <c r="K187">
        <v>509.28500000000003</v>
      </c>
      <c r="L187">
        <v>509.28500000000003</v>
      </c>
      <c r="M187" s="23">
        <v>509.28500000000003</v>
      </c>
      <c r="N187">
        <v>457.96836606862252</v>
      </c>
      <c r="O187">
        <v>573.9283750522319</v>
      </c>
      <c r="P187">
        <v>875.33875999999998</v>
      </c>
      <c r="Q187">
        <v>366.15350000000001</v>
      </c>
      <c r="R187">
        <v>791.50178000000005</v>
      </c>
      <c r="S187">
        <v>3.3365088000000001E-2</v>
      </c>
      <c r="T187">
        <v>7.2538400000000003</v>
      </c>
      <c r="U187">
        <v>0.31349406997599999</v>
      </c>
      <c r="V187">
        <v>459.58017999999998</v>
      </c>
      <c r="W187">
        <v>8.9666170541152894</v>
      </c>
      <c r="X187">
        <v>335.70704000000001</v>
      </c>
      <c r="Y187">
        <v>492.7485200000001</v>
      </c>
      <c r="Z187">
        <v>0.16980770000000001</v>
      </c>
      <c r="AA187">
        <v>464.72057999999998</v>
      </c>
      <c r="AB187">
        <v>791.50178000000005</v>
      </c>
    </row>
    <row r="188" spans="1:28">
      <c r="A188">
        <v>2035</v>
      </c>
      <c r="B188">
        <v>493.32961788394255</v>
      </c>
      <c r="C188">
        <v>7.7074038456728413</v>
      </c>
      <c r="D188">
        <v>393.65427613681879</v>
      </c>
      <c r="E188">
        <v>178.51500000000001</v>
      </c>
      <c r="F188">
        <v>771.37896999999998</v>
      </c>
      <c r="H188">
        <v>8.6302500000000002</v>
      </c>
      <c r="I188">
        <v>9.2730999999999995</v>
      </c>
      <c r="J188">
        <v>11.403549999999999</v>
      </c>
      <c r="K188">
        <v>482.91599999999994</v>
      </c>
      <c r="L188">
        <v>482.91599999999994</v>
      </c>
      <c r="M188" s="23">
        <v>482.91599999999994</v>
      </c>
      <c r="N188">
        <v>456.67978813377283</v>
      </c>
      <c r="O188">
        <v>572.31352237883652</v>
      </c>
      <c r="P188">
        <v>867.74528999999995</v>
      </c>
      <c r="Q188">
        <v>367.83525000000003</v>
      </c>
      <c r="R188">
        <v>801.49509999999998</v>
      </c>
      <c r="S188">
        <v>3.5471330000000002E-2</v>
      </c>
      <c r="T188">
        <v>7.2410500000000004</v>
      </c>
      <c r="U188">
        <v>0.31201338218000002</v>
      </c>
      <c r="V188">
        <v>469.30885999999998</v>
      </c>
      <c r="W188">
        <v>8.9413878336226933</v>
      </c>
      <c r="X188">
        <v>336.16327999999999</v>
      </c>
      <c r="Y188">
        <v>497.40899999999999</v>
      </c>
      <c r="Z188">
        <v>0.17189695999999999</v>
      </c>
      <c r="AA188">
        <v>468.23784999999998</v>
      </c>
      <c r="AB188">
        <v>801.49509999999998</v>
      </c>
    </row>
    <row r="189" spans="1:28">
      <c r="A189">
        <v>2036</v>
      </c>
      <c r="B189">
        <v>482.36673748652163</v>
      </c>
      <c r="C189">
        <v>7.5361282046578895</v>
      </c>
      <c r="D189">
        <v>384.90640333377837</v>
      </c>
      <c r="E189">
        <v>162.85500000000002</v>
      </c>
      <c r="F189">
        <v>757.84802999999999</v>
      </c>
      <c r="H189">
        <v>8.64194</v>
      </c>
      <c r="I189">
        <v>9.3641400000000008</v>
      </c>
      <c r="J189">
        <v>11.528460000000001</v>
      </c>
      <c r="K189">
        <v>453.18600000000004</v>
      </c>
      <c r="L189">
        <v>453.18600000000004</v>
      </c>
      <c r="M189" s="23">
        <v>453.18600000000004</v>
      </c>
      <c r="N189">
        <v>453.04024088161731</v>
      </c>
      <c r="O189">
        <v>567.75242254068212</v>
      </c>
      <c r="P189">
        <v>859.37080000000003</v>
      </c>
      <c r="Q189">
        <v>369.517</v>
      </c>
      <c r="R189">
        <v>811.48841999999991</v>
      </c>
      <c r="S189">
        <v>3.7577675999999997E-2</v>
      </c>
      <c r="T189">
        <v>7.2282599999999997</v>
      </c>
      <c r="U189">
        <v>0.31033945113099992</v>
      </c>
      <c r="V189">
        <v>478.98304999999999</v>
      </c>
      <c r="W189">
        <v>8.8701287055292344</v>
      </c>
      <c r="X189">
        <v>336.61264999999997</v>
      </c>
      <c r="Y189">
        <v>502.06948</v>
      </c>
      <c r="Z189">
        <v>0.17393412999999999</v>
      </c>
      <c r="AA189">
        <v>471.75511999999998</v>
      </c>
      <c r="AB189">
        <v>811.48841999999991</v>
      </c>
    </row>
    <row r="190" spans="1:28">
      <c r="A190">
        <v>2037</v>
      </c>
      <c r="B190">
        <v>471.40385708910071</v>
      </c>
      <c r="C190">
        <v>7.3648525636429376</v>
      </c>
      <c r="D190">
        <v>376.15853053073795</v>
      </c>
      <c r="E190">
        <v>147.26899999999998</v>
      </c>
      <c r="F190">
        <v>744.26224999999999</v>
      </c>
      <c r="H190">
        <v>8.6536299999999997</v>
      </c>
      <c r="I190">
        <v>9.4551800000000004</v>
      </c>
      <c r="J190">
        <v>11.653370000000001</v>
      </c>
      <c r="K190">
        <v>420.51600000000002</v>
      </c>
      <c r="L190">
        <v>420.51600000000002</v>
      </c>
      <c r="M190" s="23">
        <v>420.51600000000002</v>
      </c>
      <c r="N190">
        <v>449.40069362946184</v>
      </c>
      <c r="O190">
        <v>563.19132270252783</v>
      </c>
      <c r="P190">
        <v>850.12860999999998</v>
      </c>
      <c r="Q190">
        <v>371.19875000000002</v>
      </c>
      <c r="R190">
        <v>821.48173999999995</v>
      </c>
      <c r="S190">
        <v>3.9685382999999998E-2</v>
      </c>
      <c r="T190">
        <v>7.2154699999999998</v>
      </c>
      <c r="U190">
        <v>0.30848906080300009</v>
      </c>
      <c r="V190">
        <v>488.60460999999998</v>
      </c>
      <c r="W190">
        <v>8.7988695774357772</v>
      </c>
      <c r="X190">
        <v>337.05518999999998</v>
      </c>
      <c r="Y190">
        <v>506.72996000000001</v>
      </c>
      <c r="Z190">
        <v>0.1759194</v>
      </c>
      <c r="AA190">
        <v>475.27239000000003</v>
      </c>
      <c r="AB190">
        <v>821.48173999999995</v>
      </c>
    </row>
    <row r="191" spans="1:28">
      <c r="A191">
        <v>2038</v>
      </c>
      <c r="B191">
        <v>460.44097669167979</v>
      </c>
      <c r="C191">
        <v>7.1935769226279858</v>
      </c>
      <c r="D191">
        <v>367.41065772769753</v>
      </c>
      <c r="E191">
        <v>131.75200000000001</v>
      </c>
      <c r="F191">
        <v>730.64793999999995</v>
      </c>
      <c r="H191">
        <v>8.6653199999999995</v>
      </c>
      <c r="I191">
        <v>9.5462199999999999</v>
      </c>
      <c r="J191">
        <v>11.778280000000001</v>
      </c>
      <c r="K191">
        <v>385.27600000000007</v>
      </c>
      <c r="L191">
        <v>385.27600000000007</v>
      </c>
      <c r="M191" s="23">
        <v>385.27600000000007</v>
      </c>
      <c r="N191">
        <v>445.76114637730643</v>
      </c>
      <c r="O191">
        <v>558.63022286437342</v>
      </c>
      <c r="P191">
        <v>839.96297000000004</v>
      </c>
      <c r="Q191">
        <v>372.88049999999998</v>
      </c>
      <c r="R191">
        <v>831.47505999999987</v>
      </c>
      <c r="S191">
        <v>4.1795367999999999E-2</v>
      </c>
      <c r="T191">
        <v>7.20268</v>
      </c>
      <c r="U191">
        <v>0.306465161486</v>
      </c>
      <c r="V191">
        <v>498.17631</v>
      </c>
      <c r="W191">
        <v>8.7276104493423183</v>
      </c>
      <c r="X191">
        <v>337.49097</v>
      </c>
      <c r="Y191">
        <v>511.39044000000001</v>
      </c>
      <c r="Z191">
        <v>0.17785303</v>
      </c>
      <c r="AA191">
        <v>478.78965999999997</v>
      </c>
      <c r="AB191">
        <v>831.47505999999987</v>
      </c>
    </row>
    <row r="192" spans="1:28">
      <c r="A192">
        <v>2039</v>
      </c>
      <c r="B192">
        <v>449.47809629425888</v>
      </c>
      <c r="C192">
        <v>7.0223012816130339</v>
      </c>
      <c r="D192">
        <v>358.6627849246571</v>
      </c>
      <c r="E192">
        <v>116.30099999999999</v>
      </c>
      <c r="F192">
        <v>717.01980000000003</v>
      </c>
      <c r="H192">
        <v>8.6770099999999992</v>
      </c>
      <c r="I192">
        <v>9.6372599999999995</v>
      </c>
      <c r="J192">
        <v>11.90319</v>
      </c>
      <c r="K192">
        <v>347.78799999999995</v>
      </c>
      <c r="L192">
        <v>347.78799999999995</v>
      </c>
      <c r="M192" s="23">
        <v>347.78799999999995</v>
      </c>
      <c r="N192">
        <v>442.12159912515096</v>
      </c>
      <c r="O192">
        <v>554.06912302621913</v>
      </c>
      <c r="P192">
        <v>828.83072000000004</v>
      </c>
      <c r="Q192">
        <v>374.56225000000001</v>
      </c>
      <c r="R192">
        <v>841.46837999999991</v>
      </c>
      <c r="S192">
        <v>4.3908200000000001E-2</v>
      </c>
      <c r="T192">
        <v>7.1898900000000001</v>
      </c>
      <c r="U192">
        <v>0.30429495191299993</v>
      </c>
      <c r="V192">
        <v>507.69684000000001</v>
      </c>
      <c r="W192">
        <v>8.6563513212488612</v>
      </c>
      <c r="X192">
        <v>337.92005</v>
      </c>
      <c r="Y192">
        <v>516.05091999999991</v>
      </c>
      <c r="Z192">
        <v>0.17973550999999999</v>
      </c>
      <c r="AA192">
        <v>482.30693000000008</v>
      </c>
      <c r="AB192">
        <v>841.46837999999991</v>
      </c>
    </row>
    <row r="193" spans="1:28">
      <c r="A193">
        <v>2040</v>
      </c>
      <c r="B193">
        <v>438.51521589683796</v>
      </c>
      <c r="C193">
        <v>6.8510256405980821</v>
      </c>
      <c r="D193">
        <v>349.91491212161668</v>
      </c>
      <c r="E193">
        <v>100.90899999999999</v>
      </c>
      <c r="F193">
        <v>703.38403000000005</v>
      </c>
      <c r="H193">
        <v>8.6887000000000008</v>
      </c>
      <c r="I193">
        <v>9.7283000000000008</v>
      </c>
      <c r="J193">
        <v>12.0281</v>
      </c>
      <c r="K193">
        <v>308.33199999999999</v>
      </c>
      <c r="L193">
        <v>308.33199999999999</v>
      </c>
      <c r="M193" s="23">
        <v>308.33199999999999</v>
      </c>
      <c r="N193">
        <v>438.48205187299538</v>
      </c>
      <c r="O193">
        <v>549.50802318806461</v>
      </c>
      <c r="P193">
        <v>816.69997000000001</v>
      </c>
      <c r="Q193">
        <v>376.24399999999997</v>
      </c>
      <c r="R193">
        <v>851.46169999999995</v>
      </c>
      <c r="S193">
        <v>4.6024401E-2</v>
      </c>
      <c r="T193">
        <v>7.1771000000000003</v>
      </c>
      <c r="U193">
        <v>0.30201555782900003</v>
      </c>
      <c r="V193">
        <v>517.16198999999995</v>
      </c>
      <c r="W193">
        <v>8.5850921931554005</v>
      </c>
      <c r="X193">
        <v>338.34248000000002</v>
      </c>
      <c r="Y193">
        <v>520.71139999999991</v>
      </c>
      <c r="Z193">
        <v>0.18156741000000001</v>
      </c>
      <c r="AA193">
        <v>485.82420000000002</v>
      </c>
      <c r="AB193">
        <v>851.46169999999995</v>
      </c>
    </row>
    <row r="194" spans="1:28">
      <c r="A194">
        <v>2041</v>
      </c>
      <c r="B194">
        <v>427.55233549941704</v>
      </c>
      <c r="C194">
        <v>6.6797499995831302</v>
      </c>
      <c r="D194">
        <v>341.16703931857626</v>
      </c>
      <c r="E194">
        <v>94.99</v>
      </c>
      <c r="F194">
        <v>689.74806999999998</v>
      </c>
      <c r="H194">
        <v>8.6786600000000007</v>
      </c>
      <c r="I194">
        <v>9.8091799999999996</v>
      </c>
      <c r="J194">
        <v>12.10488</v>
      </c>
      <c r="K194">
        <v>273.73199999999997</v>
      </c>
      <c r="L194">
        <v>273.73199999999997</v>
      </c>
      <c r="M194" s="23">
        <v>273.73199999999997</v>
      </c>
      <c r="N194">
        <v>431.62791392166673</v>
      </c>
      <c r="O194">
        <v>540.91838130830115</v>
      </c>
      <c r="P194">
        <v>803.55780000000004</v>
      </c>
      <c r="Q194">
        <v>376.20581999999996</v>
      </c>
      <c r="R194">
        <v>856.90555000000006</v>
      </c>
      <c r="S194">
        <v>4.8144455000000003E-2</v>
      </c>
      <c r="T194">
        <v>7.0840399999999999</v>
      </c>
      <c r="U194">
        <v>0.29963715993800005</v>
      </c>
      <c r="V194">
        <v>526.56889999999999</v>
      </c>
      <c r="W194">
        <v>8.4508942118117858</v>
      </c>
      <c r="X194">
        <v>338.75833999999998</v>
      </c>
      <c r="Y194">
        <v>517.10747000000003</v>
      </c>
      <c r="Z194">
        <v>0.18334929999999999</v>
      </c>
      <c r="AA194">
        <v>487.87964999999991</v>
      </c>
      <c r="AB194">
        <v>856.90555000000006</v>
      </c>
    </row>
    <row r="195" spans="1:28">
      <c r="A195">
        <v>2042</v>
      </c>
      <c r="B195">
        <v>416.58945510199612</v>
      </c>
      <c r="C195">
        <v>6.5084743585681784</v>
      </c>
      <c r="D195">
        <v>332.41916651553584</v>
      </c>
      <c r="E195">
        <v>89.141000000000005</v>
      </c>
      <c r="F195">
        <v>676.12114999999994</v>
      </c>
      <c r="H195">
        <v>8.6686200000000007</v>
      </c>
      <c r="I195">
        <v>9.8900600000000001</v>
      </c>
      <c r="J195">
        <v>12.181660000000001</v>
      </c>
      <c r="K195">
        <v>243.37199999999996</v>
      </c>
      <c r="L195">
        <v>243.37199999999996</v>
      </c>
      <c r="M195" s="23">
        <v>243.37199999999996</v>
      </c>
      <c r="N195">
        <v>424.77377597033825</v>
      </c>
      <c r="O195">
        <v>532.32873942853792</v>
      </c>
      <c r="P195">
        <v>789.40701000000001</v>
      </c>
      <c r="Q195">
        <v>376.16764000000001</v>
      </c>
      <c r="R195">
        <v>862.34940000000006</v>
      </c>
      <c r="S195">
        <v>5.0268695000000002E-2</v>
      </c>
      <c r="T195">
        <v>6.9909800000000004</v>
      </c>
      <c r="U195">
        <v>0.29716918026</v>
      </c>
      <c r="V195">
        <v>535.91645000000005</v>
      </c>
      <c r="W195">
        <v>8.3166962304681764</v>
      </c>
      <c r="X195">
        <v>339.16766000000001</v>
      </c>
      <c r="Y195">
        <v>513.50354000000004</v>
      </c>
      <c r="Z195">
        <v>0.18508176000000001</v>
      </c>
      <c r="AA195">
        <v>489.93509999999998</v>
      </c>
      <c r="AB195">
        <v>862.34940000000006</v>
      </c>
    </row>
    <row r="196" spans="1:28">
      <c r="A196">
        <v>2043</v>
      </c>
      <c r="B196">
        <v>405.62657470457521</v>
      </c>
      <c r="C196">
        <v>6.3371987175532265</v>
      </c>
      <c r="D196">
        <v>323.67129371249541</v>
      </c>
      <c r="E196">
        <v>83.353000000000009</v>
      </c>
      <c r="F196">
        <v>662.69821000000002</v>
      </c>
      <c r="H196">
        <v>8.6585800000000006</v>
      </c>
      <c r="I196">
        <v>9.9709400000000006</v>
      </c>
      <c r="J196">
        <v>12.25844</v>
      </c>
      <c r="K196">
        <v>216.70999999999998</v>
      </c>
      <c r="L196">
        <v>216.70999999999998</v>
      </c>
      <c r="M196" s="23">
        <v>216.70999999999998</v>
      </c>
      <c r="N196">
        <v>417.9196380190096</v>
      </c>
      <c r="O196">
        <v>523.73909754877445</v>
      </c>
      <c r="P196">
        <v>774.39223000000004</v>
      </c>
      <c r="Q196">
        <v>376.12946000000005</v>
      </c>
      <c r="R196">
        <v>867.79324999999994</v>
      </c>
      <c r="S196">
        <v>5.2396416000000001E-2</v>
      </c>
      <c r="T196">
        <v>6.8979200000000001</v>
      </c>
      <c r="U196">
        <v>0.29461290204099994</v>
      </c>
      <c r="V196">
        <v>544.94254999999998</v>
      </c>
      <c r="W196">
        <v>8.1824982491245617</v>
      </c>
      <c r="X196">
        <v>339.56218999999999</v>
      </c>
      <c r="Y196">
        <v>509.89960999999994</v>
      </c>
      <c r="Z196">
        <v>0.18676534</v>
      </c>
      <c r="AA196">
        <v>491.99054999999998</v>
      </c>
      <c r="AB196">
        <v>867.79324999999994</v>
      </c>
    </row>
    <row r="197" spans="1:28">
      <c r="A197">
        <v>2044</v>
      </c>
      <c r="B197">
        <v>394.66369430715429</v>
      </c>
      <c r="C197">
        <v>6.1659230765382746</v>
      </c>
      <c r="D197">
        <v>314.92342090945499</v>
      </c>
      <c r="E197">
        <v>77.627000000000024</v>
      </c>
      <c r="F197">
        <v>649.64161999999999</v>
      </c>
      <c r="H197">
        <v>8.6485400000000006</v>
      </c>
      <c r="I197">
        <v>10.051819999999999</v>
      </c>
      <c r="J197">
        <v>12.33522</v>
      </c>
      <c r="K197">
        <v>193.27999999999994</v>
      </c>
      <c r="L197">
        <v>193.27999999999994</v>
      </c>
      <c r="M197" s="23">
        <v>193.27999999999994</v>
      </c>
      <c r="N197">
        <v>411.06550006768094</v>
      </c>
      <c r="O197">
        <v>515.14945566901099</v>
      </c>
      <c r="P197">
        <v>758.75212999999997</v>
      </c>
      <c r="Q197">
        <v>376.09127999999998</v>
      </c>
      <c r="R197">
        <v>873.23710000000005</v>
      </c>
      <c r="S197">
        <v>5.4477512999999998E-2</v>
      </c>
      <c r="T197">
        <v>6.8048599999999997</v>
      </c>
      <c r="U197">
        <v>0.29187597824400002</v>
      </c>
      <c r="V197">
        <v>553.39467000000002</v>
      </c>
      <c r="W197">
        <v>8.0483002677809488</v>
      </c>
      <c r="X197">
        <v>339.93362000000002</v>
      </c>
      <c r="Y197">
        <v>506.29568</v>
      </c>
      <c r="Z197">
        <v>0.18841405</v>
      </c>
      <c r="AA197">
        <v>494.04599999999999</v>
      </c>
      <c r="AB197">
        <v>873.23710000000005</v>
      </c>
    </row>
    <row r="198" spans="1:28">
      <c r="A198">
        <v>2045</v>
      </c>
      <c r="B198">
        <v>383.70081390973337</v>
      </c>
      <c r="C198">
        <v>5.9946474355233228</v>
      </c>
      <c r="D198">
        <v>306.17554810641457</v>
      </c>
      <c r="E198">
        <v>71.956000000000003</v>
      </c>
      <c r="F198">
        <v>636.91988000000003</v>
      </c>
      <c r="H198">
        <v>8.6385000000000005</v>
      </c>
      <c r="I198">
        <v>10.1327</v>
      </c>
      <c r="J198">
        <v>12.412000000000001</v>
      </c>
      <c r="K198">
        <v>172.67399999999998</v>
      </c>
      <c r="L198">
        <v>172.67399999999998</v>
      </c>
      <c r="M198" s="23">
        <v>172.67399999999998</v>
      </c>
      <c r="N198">
        <v>404.21136211635229</v>
      </c>
      <c r="O198">
        <v>506.55981378924747</v>
      </c>
      <c r="P198">
        <v>742.69126000000006</v>
      </c>
      <c r="Q198">
        <v>376.05310000000003</v>
      </c>
      <c r="R198">
        <v>878.68095000000005</v>
      </c>
      <c r="S198">
        <v>5.6469881999999999E-2</v>
      </c>
      <c r="T198">
        <v>6.7118000000000002</v>
      </c>
      <c r="U198">
        <v>0.28888712753700002</v>
      </c>
      <c r="V198">
        <v>561.30222000000003</v>
      </c>
      <c r="W198">
        <v>7.914102286437334</v>
      </c>
      <c r="X198">
        <v>340.28203999999999</v>
      </c>
      <c r="Y198">
        <v>502.69175000000001</v>
      </c>
      <c r="Z198">
        <v>0.19004186000000001</v>
      </c>
      <c r="AA198">
        <v>496.10145000000006</v>
      </c>
      <c r="AB198">
        <v>878.68095000000005</v>
      </c>
    </row>
    <row r="199" spans="1:28">
      <c r="A199">
        <v>2046</v>
      </c>
      <c r="B199">
        <v>372.73793351231245</v>
      </c>
      <c r="C199">
        <v>5.8233717945083709</v>
      </c>
      <c r="D199">
        <v>297.42767530337414</v>
      </c>
      <c r="E199">
        <v>66.334999999999994</v>
      </c>
      <c r="F199">
        <v>624.52552000000003</v>
      </c>
      <c r="H199">
        <v>8.6284600000000005</v>
      </c>
      <c r="I199">
        <v>10.21358</v>
      </c>
      <c r="J199">
        <v>12.48878</v>
      </c>
      <c r="K199">
        <v>154.53299999999999</v>
      </c>
      <c r="L199">
        <v>154.53299999999999</v>
      </c>
      <c r="M199" s="23">
        <v>154.53299999999999</v>
      </c>
      <c r="N199">
        <v>394.80063070917811</v>
      </c>
      <c r="O199">
        <v>494.76623548833237</v>
      </c>
      <c r="P199">
        <v>726.40360999999996</v>
      </c>
      <c r="Q199">
        <v>376.01492000000002</v>
      </c>
      <c r="R199">
        <v>884.12480000000005</v>
      </c>
      <c r="S199">
        <v>5.8387987000000002E-2</v>
      </c>
      <c r="T199">
        <v>6.6187399999999998</v>
      </c>
      <c r="U199">
        <v>0.28568175289199998</v>
      </c>
      <c r="V199">
        <v>568.70344999999998</v>
      </c>
      <c r="W199">
        <v>7.7298484580525546</v>
      </c>
      <c r="X199">
        <v>340.60748999999998</v>
      </c>
      <c r="Y199">
        <v>499.08781999999997</v>
      </c>
      <c r="Z199">
        <v>0.19164922000000001</v>
      </c>
      <c r="AA199">
        <v>498.15690000000006</v>
      </c>
      <c r="AB199">
        <v>884.12480000000005</v>
      </c>
    </row>
    <row r="200" spans="1:28">
      <c r="A200">
        <v>2047</v>
      </c>
      <c r="B200">
        <v>361.77505311489153</v>
      </c>
      <c r="C200">
        <v>5.6520961534934191</v>
      </c>
      <c r="D200">
        <v>288.67980250033372</v>
      </c>
      <c r="E200">
        <v>60.763000000000005</v>
      </c>
      <c r="F200">
        <v>612.44922999999994</v>
      </c>
      <c r="H200">
        <v>8.6184200000000004</v>
      </c>
      <c r="I200">
        <v>10.294460000000001</v>
      </c>
      <c r="J200">
        <v>12.56556</v>
      </c>
      <c r="K200">
        <v>138.54999999999998</v>
      </c>
      <c r="L200">
        <v>138.54999999999998</v>
      </c>
      <c r="M200" s="23">
        <v>138.54999999999998</v>
      </c>
      <c r="N200">
        <v>385.38989930200398</v>
      </c>
      <c r="O200">
        <v>482.97265718741727</v>
      </c>
      <c r="P200">
        <v>710.04704000000004</v>
      </c>
      <c r="Q200">
        <v>375.97674000000006</v>
      </c>
      <c r="R200">
        <v>889.56864999999993</v>
      </c>
      <c r="S200">
        <v>6.0243225999999997E-2</v>
      </c>
      <c r="T200">
        <v>6.5256800000000004</v>
      </c>
      <c r="U200">
        <v>0.28228951440599998</v>
      </c>
      <c r="V200">
        <v>575.63160000000005</v>
      </c>
      <c r="W200">
        <v>7.5455946296677743</v>
      </c>
      <c r="X200">
        <v>340.91009000000003</v>
      </c>
      <c r="Y200">
        <v>495.48388999999997</v>
      </c>
      <c r="Z200">
        <v>0.19323659000000001</v>
      </c>
      <c r="AA200">
        <v>500.21235000000007</v>
      </c>
      <c r="AB200">
        <v>889.56864999999993</v>
      </c>
    </row>
    <row r="201" spans="1:28">
      <c r="A201">
        <v>2048</v>
      </c>
      <c r="B201">
        <v>350.81217271747062</v>
      </c>
      <c r="C201">
        <v>5.4808205124784672</v>
      </c>
      <c r="D201">
        <v>279.9319296972933</v>
      </c>
      <c r="E201">
        <v>55.238</v>
      </c>
      <c r="F201">
        <v>600.68142</v>
      </c>
      <c r="H201">
        <v>8.6083800000000004</v>
      </c>
      <c r="I201">
        <v>10.37534</v>
      </c>
      <c r="J201">
        <v>12.642340000000001</v>
      </c>
      <c r="K201">
        <v>124.45499999999998</v>
      </c>
      <c r="L201">
        <v>124.45499999999998</v>
      </c>
      <c r="M201" s="23">
        <v>124.45499999999998</v>
      </c>
      <c r="N201">
        <v>375.97916789482974</v>
      </c>
      <c r="O201">
        <v>471.179078886502</v>
      </c>
      <c r="P201">
        <v>693.75001999999995</v>
      </c>
      <c r="Q201">
        <v>375.93855999999994</v>
      </c>
      <c r="R201">
        <v>895.01249999999993</v>
      </c>
      <c r="S201">
        <v>6.2043238000000001E-2</v>
      </c>
      <c r="T201">
        <v>6.43262</v>
      </c>
      <c r="U201">
        <v>0.27873404251699996</v>
      </c>
      <c r="V201">
        <v>582.11639000000002</v>
      </c>
      <c r="W201">
        <v>7.3613408012829922</v>
      </c>
      <c r="X201">
        <v>341.19</v>
      </c>
      <c r="Y201">
        <v>491.87996000000004</v>
      </c>
      <c r="Z201">
        <v>0.19480436000000001</v>
      </c>
      <c r="AA201">
        <v>502.26780000000002</v>
      </c>
      <c r="AB201">
        <v>895.01249999999993</v>
      </c>
    </row>
    <row r="202" spans="1:28">
      <c r="A202">
        <v>2049</v>
      </c>
      <c r="B202">
        <v>339.8492923200497</v>
      </c>
      <c r="C202">
        <v>5.3095448714635154</v>
      </c>
      <c r="D202">
        <v>271.18405689425288</v>
      </c>
      <c r="E202">
        <v>49.753000000000007</v>
      </c>
      <c r="F202">
        <v>589.21438999999998</v>
      </c>
      <c r="H202">
        <v>8.5983400000000003</v>
      </c>
      <c r="I202">
        <v>10.45622</v>
      </c>
      <c r="J202">
        <v>12.71912</v>
      </c>
      <c r="K202">
        <v>112.00999999999999</v>
      </c>
      <c r="L202">
        <v>112.00999999999999</v>
      </c>
      <c r="M202" s="23">
        <v>112.00999999999999</v>
      </c>
      <c r="N202">
        <v>366.56843648765556</v>
      </c>
      <c r="O202">
        <v>459.38550058558684</v>
      </c>
      <c r="P202">
        <v>677.61850000000004</v>
      </c>
      <c r="Q202">
        <v>375.90037999999998</v>
      </c>
      <c r="R202">
        <v>900.45634999999993</v>
      </c>
      <c r="S202">
        <v>6.3794061999999999E-2</v>
      </c>
      <c r="T202">
        <v>6.3395599999999996</v>
      </c>
      <c r="U202">
        <v>0.27503339821900002</v>
      </c>
      <c r="V202">
        <v>588.18574000000001</v>
      </c>
      <c r="W202">
        <v>7.1770869728982118</v>
      </c>
      <c r="X202">
        <v>341.44743</v>
      </c>
      <c r="Y202">
        <v>488.27603000000005</v>
      </c>
      <c r="Z202">
        <v>0.19635280999999999</v>
      </c>
      <c r="AA202">
        <v>504.32325000000009</v>
      </c>
      <c r="AB202">
        <v>900.45634999999993</v>
      </c>
    </row>
    <row r="203" spans="1:28">
      <c r="A203">
        <v>2050</v>
      </c>
      <c r="B203">
        <v>328.88641192262878</v>
      </c>
      <c r="C203">
        <v>5.1382692304485635</v>
      </c>
      <c r="D203">
        <v>262.43618409121245</v>
      </c>
      <c r="E203">
        <v>44.306999999999995</v>
      </c>
      <c r="F203">
        <v>578.03377</v>
      </c>
      <c r="H203">
        <v>8.5883000000000003</v>
      </c>
      <c r="I203">
        <v>10.537100000000001</v>
      </c>
      <c r="J203">
        <v>12.7959</v>
      </c>
      <c r="K203">
        <v>101.009</v>
      </c>
      <c r="L203">
        <v>101.009</v>
      </c>
      <c r="M203" s="23">
        <v>101.009</v>
      </c>
      <c r="N203">
        <v>357.15770508048155</v>
      </c>
      <c r="O203">
        <v>447.59192228467185</v>
      </c>
      <c r="P203">
        <v>661.72933</v>
      </c>
      <c r="Q203">
        <v>375.86219999999997</v>
      </c>
      <c r="R203">
        <v>905.90020000000004</v>
      </c>
      <c r="S203">
        <v>6.5500437999999994E-2</v>
      </c>
      <c r="T203">
        <v>6.2465000000000002</v>
      </c>
      <c r="U203">
        <v>0.27120129761699996</v>
      </c>
      <c r="V203">
        <v>593.86046999999996</v>
      </c>
      <c r="W203">
        <v>6.9928331445134342</v>
      </c>
      <c r="X203">
        <v>341.68257</v>
      </c>
      <c r="Y203">
        <v>484.6721</v>
      </c>
      <c r="Z203">
        <v>0.19788214000000001</v>
      </c>
      <c r="AA203">
        <v>506.37869999999998</v>
      </c>
      <c r="AB203">
        <v>905.90020000000004</v>
      </c>
    </row>
    <row r="204" spans="1:28">
      <c r="A204">
        <v>2051</v>
      </c>
      <c r="B204">
        <v>317.92353152520786</v>
      </c>
      <c r="C204">
        <v>4.9669935894336117</v>
      </c>
      <c r="D204">
        <v>253.68831128817203</v>
      </c>
      <c r="E204">
        <v>42.059999999999995</v>
      </c>
      <c r="F204">
        <v>567.12063999999998</v>
      </c>
      <c r="H204">
        <v>8.5801099999999995</v>
      </c>
      <c r="I204">
        <v>10.6195</v>
      </c>
      <c r="J204">
        <v>12.858470000000001</v>
      </c>
      <c r="K204">
        <v>91.275000000000006</v>
      </c>
      <c r="L204">
        <v>91.275000000000006</v>
      </c>
      <c r="M204" s="23">
        <v>91.275000000000006</v>
      </c>
      <c r="N204">
        <v>350.01455097887185</v>
      </c>
      <c r="O204">
        <v>438.64008383897834</v>
      </c>
      <c r="P204">
        <v>646.13601000000006</v>
      </c>
      <c r="Q204">
        <v>377.51105000000001</v>
      </c>
      <c r="R204">
        <v>911.59288000000004</v>
      </c>
      <c r="S204">
        <v>6.7166511999999998E-2</v>
      </c>
      <c r="T204">
        <v>6.1936600000000004</v>
      </c>
      <c r="U204">
        <v>0.26725092507200005</v>
      </c>
      <c r="V204">
        <v>599.15594999999996</v>
      </c>
      <c r="W204">
        <v>6.8529764816231644</v>
      </c>
      <c r="X204">
        <v>341.89562000000001</v>
      </c>
      <c r="Y204">
        <v>491.23788999999999</v>
      </c>
      <c r="Z204">
        <v>0.19939256999999999</v>
      </c>
      <c r="AA204">
        <v>504.95943000000005</v>
      </c>
      <c r="AB204">
        <v>911.59288000000004</v>
      </c>
    </row>
    <row r="205" spans="1:28">
      <c r="A205">
        <v>2052</v>
      </c>
      <c r="B205">
        <v>306.96065112778695</v>
      </c>
      <c r="C205">
        <v>4.7957179484186598</v>
      </c>
      <c r="D205">
        <v>244.94043848513161</v>
      </c>
      <c r="E205">
        <v>39.845999999999989</v>
      </c>
      <c r="F205">
        <v>556.45924000000002</v>
      </c>
      <c r="H205">
        <v>8.5719200000000004</v>
      </c>
      <c r="I205">
        <v>10.7019</v>
      </c>
      <c r="J205">
        <v>12.92104</v>
      </c>
      <c r="K205">
        <v>82.649000000000015</v>
      </c>
      <c r="L205">
        <v>82.649000000000015</v>
      </c>
      <c r="M205" s="23">
        <v>82.649000000000015</v>
      </c>
      <c r="N205">
        <v>342.87139687726221</v>
      </c>
      <c r="O205">
        <v>429.68824539328494</v>
      </c>
      <c r="P205">
        <v>630.88093000000003</v>
      </c>
      <c r="Q205">
        <v>379.15989999999994</v>
      </c>
      <c r="R205">
        <v>917.28556000000015</v>
      </c>
      <c r="S205">
        <v>6.8795964000000001E-2</v>
      </c>
      <c r="T205">
        <v>6.1408199999999997</v>
      </c>
      <c r="U205">
        <v>0.26319512763000003</v>
      </c>
      <c r="V205">
        <v>604.08753999999999</v>
      </c>
      <c r="W205">
        <v>6.7131198187328955</v>
      </c>
      <c r="X205">
        <v>342.08679999999998</v>
      </c>
      <c r="Y205">
        <v>497.80367999999999</v>
      </c>
      <c r="Z205">
        <v>0.20088428999999999</v>
      </c>
      <c r="AA205">
        <v>503.54016000000001</v>
      </c>
      <c r="AB205">
        <v>917.28556000000015</v>
      </c>
    </row>
    <row r="206" spans="1:28">
      <c r="A206">
        <v>2053</v>
      </c>
      <c r="B206">
        <v>295.99777073036603</v>
      </c>
      <c r="C206">
        <v>4.624442307403708</v>
      </c>
      <c r="D206">
        <v>236.19256568209119</v>
      </c>
      <c r="E206">
        <v>37.663999999999994</v>
      </c>
      <c r="F206">
        <v>546.09812999999997</v>
      </c>
      <c r="H206">
        <v>8.5637299999999996</v>
      </c>
      <c r="I206">
        <v>10.7843</v>
      </c>
      <c r="J206">
        <v>12.983610000000001</v>
      </c>
      <c r="K206">
        <v>74.996000000000009</v>
      </c>
      <c r="L206">
        <v>74.996000000000009</v>
      </c>
      <c r="M206" s="23">
        <v>74.996000000000009</v>
      </c>
      <c r="N206">
        <v>335.72824277565252</v>
      </c>
      <c r="O206">
        <v>420.73640694759143</v>
      </c>
      <c r="P206">
        <v>615.99685999999997</v>
      </c>
      <c r="Q206">
        <v>380.80875000000003</v>
      </c>
      <c r="R206">
        <v>922.97824000000003</v>
      </c>
      <c r="S206">
        <v>7.0392003999999994E-2</v>
      </c>
      <c r="T206">
        <v>6.0879799999999999</v>
      </c>
      <c r="U206">
        <v>0.25904582950000005</v>
      </c>
      <c r="V206">
        <v>608.99347999999998</v>
      </c>
      <c r="W206">
        <v>6.5732631558426258</v>
      </c>
      <c r="X206">
        <v>342.26047</v>
      </c>
      <c r="Y206">
        <v>504.36946999999998</v>
      </c>
      <c r="Z206">
        <v>0.20235750999999999</v>
      </c>
      <c r="AA206">
        <v>502.12089000000003</v>
      </c>
      <c r="AB206">
        <v>922.97824000000003</v>
      </c>
    </row>
    <row r="207" spans="1:28">
      <c r="A207">
        <v>2054</v>
      </c>
      <c r="B207">
        <v>285.03489033294511</v>
      </c>
      <c r="C207">
        <v>4.4531666663887561</v>
      </c>
      <c r="D207">
        <v>227.44469287905076</v>
      </c>
      <c r="E207">
        <v>35.513000000000005</v>
      </c>
      <c r="F207">
        <v>536.08123000000001</v>
      </c>
      <c r="H207">
        <v>8.5555400000000006</v>
      </c>
      <c r="I207">
        <v>10.8667</v>
      </c>
      <c r="J207">
        <v>13.04618</v>
      </c>
      <c r="K207">
        <v>68.198000000000008</v>
      </c>
      <c r="L207">
        <v>68.198000000000008</v>
      </c>
      <c r="M207" s="23">
        <v>68.198000000000008</v>
      </c>
      <c r="N207">
        <v>328.58508867404294</v>
      </c>
      <c r="O207">
        <v>411.78456850189798</v>
      </c>
      <c r="P207">
        <v>601.50670000000002</v>
      </c>
      <c r="Q207">
        <v>382.45760000000001</v>
      </c>
      <c r="R207">
        <v>928.67092000000002</v>
      </c>
      <c r="S207">
        <v>7.1967191E-2</v>
      </c>
      <c r="T207">
        <v>6.0351400000000002</v>
      </c>
      <c r="U207">
        <v>0.25482585668470004</v>
      </c>
      <c r="V207">
        <v>614.18762000000004</v>
      </c>
      <c r="W207">
        <v>6.4334064929523578</v>
      </c>
      <c r="X207">
        <v>342.42102</v>
      </c>
      <c r="Y207">
        <v>510.93526000000003</v>
      </c>
      <c r="Z207">
        <v>0.2038102</v>
      </c>
      <c r="AA207">
        <v>500.70161999999999</v>
      </c>
      <c r="AB207">
        <v>928.67092000000002</v>
      </c>
    </row>
    <row r="208" spans="1:28">
      <c r="A208">
        <v>2055</v>
      </c>
      <c r="B208">
        <v>274.07200993552419</v>
      </c>
      <c r="C208">
        <v>4.2818910253738043</v>
      </c>
      <c r="D208">
        <v>218.69682007601034</v>
      </c>
      <c r="E208">
        <v>33.390000000000008</v>
      </c>
      <c r="F208">
        <v>526.37419</v>
      </c>
      <c r="H208">
        <v>8.5473499999999998</v>
      </c>
      <c r="I208">
        <v>10.9491</v>
      </c>
      <c r="J208">
        <v>13.108750000000001</v>
      </c>
      <c r="K208">
        <v>62.147000000000006</v>
      </c>
      <c r="L208">
        <v>62.147000000000006</v>
      </c>
      <c r="M208" s="23">
        <v>62.147000000000006</v>
      </c>
      <c r="N208">
        <v>321.44193457243341</v>
      </c>
      <c r="O208">
        <v>402.8327300562047</v>
      </c>
      <c r="P208">
        <v>587.41102999999998</v>
      </c>
      <c r="Q208">
        <v>384.10645000000005</v>
      </c>
      <c r="R208">
        <v>934.36360000000013</v>
      </c>
      <c r="S208">
        <v>7.3532828999999994E-2</v>
      </c>
      <c r="T208">
        <v>5.9823000000000004</v>
      </c>
      <c r="U208">
        <v>0.25055830389450007</v>
      </c>
      <c r="V208">
        <v>619.62971000000005</v>
      </c>
      <c r="W208">
        <v>6.2935498300620916</v>
      </c>
      <c r="X208">
        <v>342.56862999999998</v>
      </c>
      <c r="Y208">
        <v>517.50105000000008</v>
      </c>
      <c r="Z208">
        <v>0.20524032</v>
      </c>
      <c r="AA208">
        <v>499.28235000000001</v>
      </c>
      <c r="AB208">
        <v>934.36360000000013</v>
      </c>
    </row>
    <row r="209" spans="1:28">
      <c r="A209">
        <v>2056</v>
      </c>
      <c r="B209">
        <v>263.10912953810328</v>
      </c>
      <c r="C209">
        <v>4.1106153843588524</v>
      </c>
      <c r="D209">
        <v>209.94894727296992</v>
      </c>
      <c r="E209">
        <v>31.294999999999998</v>
      </c>
      <c r="F209">
        <v>516.95001000000002</v>
      </c>
      <c r="H209">
        <v>8.5391600000000007</v>
      </c>
      <c r="I209">
        <v>11.031499999999999</v>
      </c>
      <c r="J209">
        <v>13.17132</v>
      </c>
      <c r="K209">
        <v>56.756999999999991</v>
      </c>
      <c r="L209">
        <v>56.756999999999991</v>
      </c>
      <c r="M209" s="23">
        <v>56.756999999999991</v>
      </c>
      <c r="N209">
        <v>314.29878047082371</v>
      </c>
      <c r="O209">
        <v>393.88089161051118</v>
      </c>
      <c r="P209">
        <v>573.71070999999995</v>
      </c>
      <c r="Q209">
        <v>385.75529999999998</v>
      </c>
      <c r="R209">
        <v>940.05628000000013</v>
      </c>
      <c r="S209">
        <v>7.5089417000000006E-2</v>
      </c>
      <c r="T209">
        <v>5.9294599999999997</v>
      </c>
      <c r="U209">
        <v>0.24625471777749997</v>
      </c>
      <c r="V209">
        <v>625.28810999999996</v>
      </c>
      <c r="W209">
        <v>6.1536931671718209</v>
      </c>
      <c r="X209">
        <v>342.70350000000002</v>
      </c>
      <c r="Y209">
        <v>524.06683999999996</v>
      </c>
      <c r="Z209">
        <v>0.20664808000000001</v>
      </c>
      <c r="AA209">
        <v>497.86308000000002</v>
      </c>
      <c r="AB209">
        <v>940.05628000000013</v>
      </c>
    </row>
    <row r="210" spans="1:28">
      <c r="A210">
        <v>2057</v>
      </c>
      <c r="B210">
        <v>252.14624914068233</v>
      </c>
      <c r="C210">
        <v>3.9393397433439006</v>
      </c>
      <c r="D210">
        <v>201.20107446992949</v>
      </c>
      <c r="E210">
        <v>29.222000000000001</v>
      </c>
      <c r="F210">
        <v>507.80054999999999</v>
      </c>
      <c r="H210">
        <v>8.5309699999999999</v>
      </c>
      <c r="I210">
        <v>11.113899999999999</v>
      </c>
      <c r="J210">
        <v>13.233890000000001</v>
      </c>
      <c r="K210">
        <v>51.943000000000005</v>
      </c>
      <c r="L210">
        <v>51.943000000000005</v>
      </c>
      <c r="M210" s="23">
        <v>51.943000000000005</v>
      </c>
      <c r="N210">
        <v>307.15562636921413</v>
      </c>
      <c r="O210">
        <v>384.92905316481784</v>
      </c>
      <c r="P210">
        <v>560.42175999999995</v>
      </c>
      <c r="Q210">
        <v>387.40415000000002</v>
      </c>
      <c r="R210">
        <v>945.74896000000001</v>
      </c>
      <c r="S210">
        <v>7.6637287999999998E-2</v>
      </c>
      <c r="T210">
        <v>5.87662</v>
      </c>
      <c r="U210">
        <v>0.24192490299630004</v>
      </c>
      <c r="V210">
        <v>631.14837999999997</v>
      </c>
      <c r="W210">
        <v>6.0138365042815538</v>
      </c>
      <c r="X210">
        <v>342.82580000000002</v>
      </c>
      <c r="Y210">
        <v>530.63262999999995</v>
      </c>
      <c r="Z210">
        <v>0.20803368</v>
      </c>
      <c r="AA210">
        <v>496.44380999999998</v>
      </c>
      <c r="AB210">
        <v>945.74896000000001</v>
      </c>
    </row>
    <row r="211" spans="1:28">
      <c r="A211">
        <v>2058</v>
      </c>
      <c r="B211">
        <v>241.18336874326138</v>
      </c>
      <c r="C211">
        <v>3.7680641023289487</v>
      </c>
      <c r="D211">
        <v>192.45320166688907</v>
      </c>
      <c r="E211">
        <v>27.175999999999998</v>
      </c>
      <c r="F211">
        <v>498.91647999999998</v>
      </c>
      <c r="H211">
        <v>8.5227799999999991</v>
      </c>
      <c r="I211">
        <v>11.196300000000001</v>
      </c>
      <c r="J211">
        <v>13.29646</v>
      </c>
      <c r="K211">
        <v>47.640000000000008</v>
      </c>
      <c r="L211">
        <v>47.640000000000008</v>
      </c>
      <c r="M211" s="23">
        <v>47.640000000000008</v>
      </c>
      <c r="N211">
        <v>300.01247226760449</v>
      </c>
      <c r="O211">
        <v>375.97721471912433</v>
      </c>
      <c r="P211">
        <v>547.55292999999995</v>
      </c>
      <c r="Q211">
        <v>389.05299999999994</v>
      </c>
      <c r="R211">
        <v>951.44164000000001</v>
      </c>
      <c r="S211">
        <v>7.8176737999999996E-2</v>
      </c>
      <c r="T211">
        <v>5.8237800000000002</v>
      </c>
      <c r="U211">
        <v>0.23757750405529998</v>
      </c>
      <c r="V211">
        <v>637.19712000000004</v>
      </c>
      <c r="W211">
        <v>5.8739798413912849</v>
      </c>
      <c r="X211">
        <v>342.93565000000001</v>
      </c>
      <c r="Y211">
        <v>537.19841999999994</v>
      </c>
      <c r="Z211">
        <v>0.20939732</v>
      </c>
      <c r="AA211">
        <v>495.02454</v>
      </c>
      <c r="AB211">
        <v>951.44164000000001</v>
      </c>
    </row>
    <row r="212" spans="1:28">
      <c r="A212">
        <v>2059</v>
      </c>
      <c r="B212">
        <v>230.22048834584044</v>
      </c>
      <c r="C212">
        <v>3.5967884613139969</v>
      </c>
      <c r="D212">
        <v>183.70532886384865</v>
      </c>
      <c r="E212">
        <v>25.149000000000001</v>
      </c>
      <c r="F212">
        <v>490.28850999999997</v>
      </c>
      <c r="H212">
        <v>8.5145900000000001</v>
      </c>
      <c r="I212">
        <v>11.278700000000001</v>
      </c>
      <c r="J212">
        <v>13.359030000000001</v>
      </c>
      <c r="K212">
        <v>43.785999999999994</v>
      </c>
      <c r="L212">
        <v>43.785999999999994</v>
      </c>
      <c r="M212" s="23">
        <v>43.785999999999994</v>
      </c>
      <c r="N212">
        <v>292.86931816599491</v>
      </c>
      <c r="O212">
        <v>367.02537627343099</v>
      </c>
      <c r="P212">
        <v>535.10789</v>
      </c>
      <c r="Q212">
        <v>390.70184999999998</v>
      </c>
      <c r="R212">
        <v>957.13432</v>
      </c>
      <c r="S212">
        <v>7.9708210000000002E-2</v>
      </c>
      <c r="T212">
        <v>5.7709400000000004</v>
      </c>
      <c r="U212">
        <v>0.23322095213320002</v>
      </c>
      <c r="V212">
        <v>643.42259999999999</v>
      </c>
      <c r="W212">
        <v>5.7341231785010169</v>
      </c>
      <c r="X212">
        <v>343.03318000000002</v>
      </c>
      <c r="Y212">
        <v>543.76421000000005</v>
      </c>
      <c r="Z212">
        <v>0.21073923</v>
      </c>
      <c r="AA212">
        <v>493.60527000000002</v>
      </c>
      <c r="AB212">
        <v>957.13432</v>
      </c>
    </row>
    <row r="213" spans="1:28">
      <c r="A213">
        <v>2060</v>
      </c>
      <c r="B213">
        <v>219.25760794841949</v>
      </c>
      <c r="C213">
        <v>3.425512820299045</v>
      </c>
      <c r="D213">
        <v>174.95745606080823</v>
      </c>
      <c r="E213">
        <v>23.144000000000002</v>
      </c>
      <c r="F213">
        <v>481.90911</v>
      </c>
      <c r="H213">
        <v>8.5063999999999993</v>
      </c>
      <c r="I213">
        <v>11.3611</v>
      </c>
      <c r="J213">
        <v>13.4216</v>
      </c>
      <c r="K213">
        <v>40.327999999999996</v>
      </c>
      <c r="L213">
        <v>40.327999999999996</v>
      </c>
      <c r="M213" s="23">
        <v>40.327999999999996</v>
      </c>
      <c r="N213">
        <v>285.72616406438527</v>
      </c>
      <c r="O213">
        <v>358.07353782773754</v>
      </c>
      <c r="P213">
        <v>523.08797000000004</v>
      </c>
      <c r="Q213">
        <v>392.35069999999996</v>
      </c>
      <c r="R213">
        <v>962.827</v>
      </c>
      <c r="S213">
        <v>8.1231495000000001E-2</v>
      </c>
      <c r="T213">
        <v>5.7180999999999997</v>
      </c>
      <c r="U213">
        <v>0.2288599576284</v>
      </c>
      <c r="V213">
        <v>649.81584999999995</v>
      </c>
      <c r="W213">
        <v>5.5942665156107481</v>
      </c>
      <c r="X213">
        <v>343.11849999999998</v>
      </c>
      <c r="Y213">
        <v>550.33000000000004</v>
      </c>
      <c r="Z213">
        <v>0.21205964999999999</v>
      </c>
      <c r="AA213">
        <v>492.18599999999998</v>
      </c>
      <c r="AB213">
        <v>962.827</v>
      </c>
    </row>
    <row r="214" spans="1:28">
      <c r="A214">
        <v>2061</v>
      </c>
      <c r="B214">
        <v>208.29472755099854</v>
      </c>
      <c r="C214">
        <v>3.2542371792840932</v>
      </c>
      <c r="D214">
        <v>166.2095832577678</v>
      </c>
      <c r="E214">
        <v>22.109000000000005</v>
      </c>
      <c r="F214">
        <v>473.76569000000001</v>
      </c>
      <c r="H214">
        <v>8.4916800000000006</v>
      </c>
      <c r="I214">
        <v>11.42811</v>
      </c>
      <c r="J214">
        <v>13.473459999999999</v>
      </c>
      <c r="K214">
        <v>37.215999999999994</v>
      </c>
      <c r="L214">
        <v>37.215999999999994</v>
      </c>
      <c r="M214" s="23">
        <v>37.215999999999994</v>
      </c>
      <c r="N214">
        <v>278.58300996277563</v>
      </c>
      <c r="O214">
        <v>349.12169938204408</v>
      </c>
      <c r="P214">
        <v>511.48532</v>
      </c>
      <c r="Q214">
        <v>393.87459000000001</v>
      </c>
      <c r="R214">
        <v>968.82104000000004</v>
      </c>
      <c r="S214">
        <v>8.2745918000000002E-2</v>
      </c>
      <c r="T214">
        <v>5.7203999999999997</v>
      </c>
      <c r="U214">
        <v>0.22449652212019997</v>
      </c>
      <c r="V214">
        <v>656.36424999999997</v>
      </c>
      <c r="W214">
        <v>5.4544098527204792</v>
      </c>
      <c r="X214">
        <v>343.19171</v>
      </c>
      <c r="Y214">
        <v>557.15607</v>
      </c>
      <c r="Z214">
        <v>0.21335878999999999</v>
      </c>
      <c r="AA214">
        <v>494.16535000000005</v>
      </c>
      <c r="AB214">
        <v>968.82104000000004</v>
      </c>
    </row>
    <row r="215" spans="1:28">
      <c r="A215">
        <v>2062</v>
      </c>
      <c r="B215">
        <v>197.3318471535776</v>
      </c>
      <c r="C215">
        <v>3.0829615382691413</v>
      </c>
      <c r="D215">
        <v>157.46171045472738</v>
      </c>
      <c r="E215">
        <v>21.096</v>
      </c>
      <c r="F215">
        <v>465.84201999999999</v>
      </c>
      <c r="H215">
        <v>8.4769600000000001</v>
      </c>
      <c r="I215">
        <v>11.49512</v>
      </c>
      <c r="J215">
        <v>13.525320000000001</v>
      </c>
      <c r="K215">
        <v>34.417000000000002</v>
      </c>
      <c r="L215">
        <v>34.417000000000002</v>
      </c>
      <c r="M215" s="23">
        <v>34.417000000000002</v>
      </c>
      <c r="N215">
        <v>271.439855861166</v>
      </c>
      <c r="O215">
        <v>340.16986093635069</v>
      </c>
      <c r="P215">
        <v>500.28543000000002</v>
      </c>
      <c r="Q215">
        <v>395.39847999999995</v>
      </c>
      <c r="R215">
        <v>974.81507999999997</v>
      </c>
      <c r="S215">
        <v>8.4251024999999993E-2</v>
      </c>
      <c r="T215">
        <v>5.7226999999999997</v>
      </c>
      <c r="U215">
        <v>0.22013304328979996</v>
      </c>
      <c r="V215">
        <v>663.05245000000002</v>
      </c>
      <c r="W215">
        <v>5.3145531898302103</v>
      </c>
      <c r="X215">
        <v>343.25294000000002</v>
      </c>
      <c r="Y215">
        <v>563.98213999999984</v>
      </c>
      <c r="Z215">
        <v>0.21463688</v>
      </c>
      <c r="AA215">
        <v>496.14469999999994</v>
      </c>
      <c r="AB215">
        <v>974.81507999999997</v>
      </c>
    </row>
    <row r="216" spans="1:28">
      <c r="A216">
        <v>2063</v>
      </c>
      <c r="B216">
        <v>186.36896675615665</v>
      </c>
      <c r="C216">
        <v>2.9116858972541895</v>
      </c>
      <c r="D216">
        <v>148.71383765168696</v>
      </c>
      <c r="E216">
        <v>20.097000000000001</v>
      </c>
      <c r="F216">
        <v>458.14094999999998</v>
      </c>
      <c r="H216">
        <v>8.4622399999999995</v>
      </c>
      <c r="I216">
        <v>11.56213</v>
      </c>
      <c r="J216">
        <v>13.57718</v>
      </c>
      <c r="K216">
        <v>31.888000000000002</v>
      </c>
      <c r="L216">
        <v>31.888000000000002</v>
      </c>
      <c r="M216" s="23">
        <v>31.888000000000002</v>
      </c>
      <c r="N216">
        <v>264.29670175955636</v>
      </c>
      <c r="O216">
        <v>331.21802249065723</v>
      </c>
      <c r="P216">
        <v>489.47352000000001</v>
      </c>
      <c r="Q216">
        <v>396.92237000000006</v>
      </c>
      <c r="R216">
        <v>980.80912000000012</v>
      </c>
      <c r="S216">
        <v>8.5746632000000003E-2</v>
      </c>
      <c r="T216">
        <v>5.7249999999999996</v>
      </c>
      <c r="U216">
        <v>0.21577246273049999</v>
      </c>
      <c r="V216">
        <v>669.87766999999997</v>
      </c>
      <c r="W216">
        <v>5.1746965269399423</v>
      </c>
      <c r="X216">
        <v>343.30802</v>
      </c>
      <c r="Y216">
        <v>570.80820999999992</v>
      </c>
      <c r="Z216">
        <v>0.21589415000000001</v>
      </c>
      <c r="AA216">
        <v>498.12405000000001</v>
      </c>
      <c r="AB216">
        <v>980.80912000000012</v>
      </c>
    </row>
    <row r="217" spans="1:28">
      <c r="A217">
        <v>2064</v>
      </c>
      <c r="B217">
        <v>175.40608635873571</v>
      </c>
      <c r="C217">
        <v>2.7404102562392376</v>
      </c>
      <c r="D217">
        <v>139.96596484864654</v>
      </c>
      <c r="E217">
        <v>19.115999999999996</v>
      </c>
      <c r="F217">
        <v>450.66638999999998</v>
      </c>
      <c r="H217">
        <v>8.4475200000000008</v>
      </c>
      <c r="I217">
        <v>11.62914</v>
      </c>
      <c r="J217">
        <v>13.62904</v>
      </c>
      <c r="K217">
        <v>29.602999999999998</v>
      </c>
      <c r="L217">
        <v>29.602999999999998</v>
      </c>
      <c r="M217" s="23">
        <v>29.602999999999998</v>
      </c>
      <c r="N217">
        <v>257.15354765794677</v>
      </c>
      <c r="O217">
        <v>322.26618404496378</v>
      </c>
      <c r="P217">
        <v>479.03568000000001</v>
      </c>
      <c r="Q217">
        <v>398.44625999999994</v>
      </c>
      <c r="R217">
        <v>986.80316000000005</v>
      </c>
      <c r="S217">
        <v>8.7190808999999994E-2</v>
      </c>
      <c r="T217">
        <v>5.7272999999999996</v>
      </c>
      <c r="U217">
        <v>0.2114771520523</v>
      </c>
      <c r="V217">
        <v>676.83925999999997</v>
      </c>
      <c r="W217">
        <v>5.0348398640496734</v>
      </c>
      <c r="X217">
        <v>343.36277999999999</v>
      </c>
      <c r="Y217">
        <v>577.63427999999999</v>
      </c>
      <c r="Z217">
        <v>0.21710521999999999</v>
      </c>
      <c r="AA217">
        <v>500.10339999999997</v>
      </c>
      <c r="AB217">
        <v>986.80316000000005</v>
      </c>
    </row>
    <row r="218" spans="1:28">
      <c r="A218">
        <v>2065</v>
      </c>
      <c r="B218">
        <v>164.44320596131476</v>
      </c>
      <c r="C218">
        <v>2.5691346152242858</v>
      </c>
      <c r="D218">
        <v>131.21809204560611</v>
      </c>
      <c r="E218">
        <v>18.151000000000003</v>
      </c>
      <c r="F218">
        <v>443.40501999999998</v>
      </c>
      <c r="H218">
        <v>8.4328000000000003</v>
      </c>
      <c r="I218">
        <v>11.696149999999999</v>
      </c>
      <c r="J218">
        <v>13.680899999999999</v>
      </c>
      <c r="K218">
        <v>27.533000000000001</v>
      </c>
      <c r="L218">
        <v>27.533000000000001</v>
      </c>
      <c r="M218" s="23">
        <v>27.533000000000001</v>
      </c>
      <c r="N218">
        <v>250.01039355633716</v>
      </c>
      <c r="O218">
        <v>313.31434559927044</v>
      </c>
      <c r="P218">
        <v>468.95825000000002</v>
      </c>
      <c r="Q218">
        <v>399.97015000000005</v>
      </c>
      <c r="R218">
        <v>992.79720000000009</v>
      </c>
      <c r="S218">
        <v>8.8543148000000002E-2</v>
      </c>
      <c r="T218">
        <v>5.7295999999999996</v>
      </c>
      <c r="U218">
        <v>0.20729911146057003</v>
      </c>
      <c r="V218">
        <v>683.92711999999995</v>
      </c>
      <c r="W218">
        <v>4.8949832011594054</v>
      </c>
      <c r="X218">
        <v>343.41732999999999</v>
      </c>
      <c r="Y218">
        <v>584.46035000000006</v>
      </c>
      <c r="Z218">
        <v>0.21824477</v>
      </c>
      <c r="AA218">
        <v>502.08274999999998</v>
      </c>
      <c r="AB218">
        <v>992.79720000000009</v>
      </c>
    </row>
    <row r="219" spans="1:28">
      <c r="A219">
        <v>2066</v>
      </c>
      <c r="B219">
        <v>153.48032556389381</v>
      </c>
      <c r="C219">
        <v>2.3978589742093339</v>
      </c>
      <c r="D219">
        <v>122.47021924256569</v>
      </c>
      <c r="E219">
        <v>17.198999999999995</v>
      </c>
      <c r="F219">
        <v>436.33436999999998</v>
      </c>
      <c r="H219">
        <v>8.4180799999999998</v>
      </c>
      <c r="I219">
        <v>11.763159999999999</v>
      </c>
      <c r="J219">
        <v>13.732760000000001</v>
      </c>
      <c r="K219">
        <v>25.649999999999995</v>
      </c>
      <c r="L219">
        <v>25.649999999999995</v>
      </c>
      <c r="M219" s="23">
        <v>25.649999999999995</v>
      </c>
      <c r="N219">
        <v>242.86723945472758</v>
      </c>
      <c r="O219">
        <v>304.36250715357704</v>
      </c>
      <c r="P219">
        <v>459.21629999999999</v>
      </c>
      <c r="Q219">
        <v>401.49403999999993</v>
      </c>
      <c r="R219">
        <v>998.7912399999999</v>
      </c>
      <c r="S219">
        <v>8.9808355000000006E-2</v>
      </c>
      <c r="T219">
        <v>5.7319000000000004</v>
      </c>
      <c r="U219">
        <v>0.20322826680404998</v>
      </c>
      <c r="V219">
        <v>691.12112999999999</v>
      </c>
      <c r="W219">
        <v>4.7551265382691374</v>
      </c>
      <c r="X219">
        <v>343.47178000000002</v>
      </c>
      <c r="Y219">
        <v>591.28642000000002</v>
      </c>
      <c r="Z219">
        <v>0.21931312</v>
      </c>
      <c r="AA219">
        <v>504.0621000000001</v>
      </c>
      <c r="AB219">
        <v>998.7912399999999</v>
      </c>
    </row>
    <row r="220" spans="1:28">
      <c r="A220">
        <v>2067</v>
      </c>
      <c r="B220">
        <v>142.51744516647287</v>
      </c>
      <c r="C220">
        <v>2.2265833331943821</v>
      </c>
      <c r="D220">
        <v>113.72234643952527</v>
      </c>
      <c r="E220">
        <v>16.260999999999999</v>
      </c>
      <c r="F220">
        <v>429.43741</v>
      </c>
      <c r="H220">
        <v>8.4033599999999993</v>
      </c>
      <c r="I220">
        <v>11.830170000000001</v>
      </c>
      <c r="J220">
        <v>13.78462</v>
      </c>
      <c r="K220">
        <v>23.939</v>
      </c>
      <c r="L220">
        <v>23.939</v>
      </c>
      <c r="M220" s="23">
        <v>23.939</v>
      </c>
      <c r="N220">
        <v>235.72408535311794</v>
      </c>
      <c r="O220">
        <v>295.41066870788359</v>
      </c>
      <c r="P220">
        <v>449.78964999999999</v>
      </c>
      <c r="Q220">
        <v>403.01793000000009</v>
      </c>
      <c r="R220">
        <v>1004.7852799999999</v>
      </c>
      <c r="S220">
        <v>9.0992553000000004E-2</v>
      </c>
      <c r="T220">
        <v>5.7342000000000004</v>
      </c>
      <c r="U220">
        <v>0.19926216658213</v>
      </c>
      <c r="V220">
        <v>698.40686000000005</v>
      </c>
      <c r="W220">
        <v>4.6152698753788695</v>
      </c>
      <c r="X220">
        <v>343.52618000000001</v>
      </c>
      <c r="Y220">
        <v>598.11248999999998</v>
      </c>
      <c r="Z220">
        <v>0.22031057000000001</v>
      </c>
      <c r="AA220">
        <v>506.04144999999994</v>
      </c>
      <c r="AB220">
        <v>1004.7852799999999</v>
      </c>
    </row>
    <row r="221" spans="1:28">
      <c r="A221">
        <v>2068</v>
      </c>
      <c r="B221">
        <v>131.55456476905192</v>
      </c>
      <c r="C221">
        <v>2.0553076921794302</v>
      </c>
      <c r="D221">
        <v>104.97447363648484</v>
      </c>
      <c r="E221">
        <v>15.337999999999999</v>
      </c>
      <c r="F221">
        <v>422.71174000000002</v>
      </c>
      <c r="H221">
        <v>8.3886400000000005</v>
      </c>
      <c r="I221">
        <v>11.897180000000001</v>
      </c>
      <c r="J221">
        <v>13.83648</v>
      </c>
      <c r="K221">
        <v>22.38</v>
      </c>
      <c r="L221">
        <v>22.38</v>
      </c>
      <c r="M221" s="23">
        <v>22.38</v>
      </c>
      <c r="N221">
        <v>228.58093125150828</v>
      </c>
      <c r="O221">
        <v>286.45883026219013</v>
      </c>
      <c r="P221">
        <v>440.67329999999998</v>
      </c>
      <c r="Q221">
        <v>404.54181999999997</v>
      </c>
      <c r="R221">
        <v>1010.77932</v>
      </c>
      <c r="S221">
        <v>9.2101056000000001E-2</v>
      </c>
      <c r="T221">
        <v>5.7365000000000004</v>
      </c>
      <c r="U221">
        <v>0.19539781253029001</v>
      </c>
      <c r="V221">
        <v>705.78584999999998</v>
      </c>
      <c r="W221">
        <v>4.4754132124885997</v>
      </c>
      <c r="X221">
        <v>343.58058</v>
      </c>
      <c r="Y221">
        <v>604.93856000000005</v>
      </c>
      <c r="Z221">
        <v>0.22123752999999999</v>
      </c>
      <c r="AA221">
        <v>508.02080000000007</v>
      </c>
      <c r="AB221">
        <v>1010.77932</v>
      </c>
    </row>
    <row r="222" spans="1:28">
      <c r="A222">
        <v>2069</v>
      </c>
      <c r="B222">
        <v>120.59168437163098</v>
      </c>
      <c r="C222">
        <v>1.8840320511644781</v>
      </c>
      <c r="D222">
        <v>96.226600833444422</v>
      </c>
      <c r="E222">
        <v>14.424999999999999</v>
      </c>
      <c r="F222">
        <v>416.15370000000001</v>
      </c>
      <c r="H222">
        <v>8.37392</v>
      </c>
      <c r="I222">
        <v>11.96419</v>
      </c>
      <c r="J222">
        <v>13.888339999999999</v>
      </c>
      <c r="K222">
        <v>20.952999999999999</v>
      </c>
      <c r="L222">
        <v>20.952999999999999</v>
      </c>
      <c r="M222" s="23">
        <v>20.952999999999999</v>
      </c>
      <c r="N222">
        <v>221.43777714989869</v>
      </c>
      <c r="O222">
        <v>277.50699181649674</v>
      </c>
      <c r="P222">
        <v>431.86029000000002</v>
      </c>
      <c r="Q222">
        <v>406.06571000000008</v>
      </c>
      <c r="R222">
        <v>1016.77336</v>
      </c>
      <c r="S222">
        <v>9.3138622000000004E-2</v>
      </c>
      <c r="T222">
        <v>5.7388000000000003</v>
      </c>
      <c r="U222">
        <v>0.19163214973891998</v>
      </c>
      <c r="V222">
        <v>713.25822000000005</v>
      </c>
      <c r="W222">
        <v>4.3355565495983317</v>
      </c>
      <c r="X222">
        <v>343.63497999999998</v>
      </c>
      <c r="Y222">
        <v>611.76463000000001</v>
      </c>
      <c r="Z222">
        <v>0.22209461</v>
      </c>
      <c r="AA222">
        <v>510.00014999999996</v>
      </c>
      <c r="AB222">
        <v>1016.77336</v>
      </c>
    </row>
    <row r="223" spans="1:28">
      <c r="A223">
        <v>2070</v>
      </c>
      <c r="B223">
        <v>109.62880397421003</v>
      </c>
      <c r="C223">
        <v>1.7127564101495261</v>
      </c>
      <c r="D223">
        <v>87.478728030404</v>
      </c>
      <c r="E223">
        <v>13.524000000000001</v>
      </c>
      <c r="F223">
        <v>409.75952000000001</v>
      </c>
      <c r="H223">
        <v>8.3591999999999995</v>
      </c>
      <c r="I223">
        <v>12.0312</v>
      </c>
      <c r="J223">
        <v>13.940200000000001</v>
      </c>
      <c r="K223">
        <v>19.648</v>
      </c>
      <c r="L223">
        <v>19.648</v>
      </c>
      <c r="M223" s="23">
        <v>19.648</v>
      </c>
      <c r="N223">
        <v>214.29462304828903</v>
      </c>
      <c r="O223">
        <v>268.55515337080323</v>
      </c>
      <c r="P223">
        <v>423.34285999999997</v>
      </c>
      <c r="Q223">
        <v>407.58959999999996</v>
      </c>
      <c r="R223">
        <v>1022.7674000000002</v>
      </c>
      <c r="S223">
        <v>9.4109717999999995E-2</v>
      </c>
      <c r="T223">
        <v>5.7411000000000003</v>
      </c>
      <c r="U223">
        <v>0.18796269930554002</v>
      </c>
      <c r="V223">
        <v>720.82385999999997</v>
      </c>
      <c r="W223">
        <v>4.1956998867080619</v>
      </c>
      <c r="X223">
        <v>343.68937</v>
      </c>
      <c r="Y223">
        <v>618.59070000000008</v>
      </c>
      <c r="Z223">
        <v>0.22288253</v>
      </c>
      <c r="AA223">
        <v>511.97950000000003</v>
      </c>
      <c r="AB223">
        <v>1022.7674000000002</v>
      </c>
    </row>
    <row r="224" spans="1:28">
      <c r="A224">
        <v>2071</v>
      </c>
      <c r="B224">
        <v>98.665923576789083</v>
      </c>
      <c r="C224">
        <v>1.541480769134574</v>
      </c>
      <c r="D224">
        <v>78.730855227363577</v>
      </c>
      <c r="E224">
        <v>12.972000000000001</v>
      </c>
      <c r="F224">
        <v>403.52652999999998</v>
      </c>
      <c r="H224">
        <v>8.3379600000000007</v>
      </c>
      <c r="I224">
        <v>12.06433</v>
      </c>
      <c r="J224">
        <v>14.002039999999999</v>
      </c>
      <c r="K224">
        <v>18.45</v>
      </c>
      <c r="L224">
        <v>18.45</v>
      </c>
      <c r="M224" s="23">
        <v>18.45</v>
      </c>
      <c r="N224">
        <v>207.15146894667942</v>
      </c>
      <c r="O224">
        <v>259.60331492510983</v>
      </c>
      <c r="P224">
        <v>415.11383999999998</v>
      </c>
      <c r="Q224">
        <v>407.85982000000007</v>
      </c>
      <c r="R224">
        <v>1027.7571799999998</v>
      </c>
      <c r="S224">
        <v>9.5017674999999996E-2</v>
      </c>
      <c r="T224">
        <v>5.7283299999999997</v>
      </c>
      <c r="U224">
        <v>0.18438488973772005</v>
      </c>
      <c r="V224">
        <v>728.48396000000002</v>
      </c>
      <c r="W224">
        <v>4.0558432238177948</v>
      </c>
      <c r="X224">
        <v>343.74376000000001</v>
      </c>
      <c r="Y224">
        <v>620.47946999999999</v>
      </c>
      <c r="Z224">
        <v>0.22360198000000001</v>
      </c>
      <c r="AA224">
        <v>516.93766000000005</v>
      </c>
      <c r="AB224">
        <v>1027.7571799999998</v>
      </c>
    </row>
    <row r="225" spans="1:28">
      <c r="A225">
        <v>2072</v>
      </c>
      <c r="B225">
        <v>87.703043179368137</v>
      </c>
      <c r="C225">
        <v>1.3702051281196219</v>
      </c>
      <c r="D225">
        <v>69.982982424323154</v>
      </c>
      <c r="E225">
        <v>12.429</v>
      </c>
      <c r="F225">
        <v>397.44763</v>
      </c>
      <c r="H225">
        <v>8.3167200000000001</v>
      </c>
      <c r="I225">
        <v>12.09746</v>
      </c>
      <c r="J225">
        <v>14.063879999999999</v>
      </c>
      <c r="K225">
        <v>17.347999999999999</v>
      </c>
      <c r="L225">
        <v>17.347999999999999</v>
      </c>
      <c r="M225" s="23">
        <v>17.347999999999999</v>
      </c>
      <c r="N225">
        <v>200.0083148450698</v>
      </c>
      <c r="O225">
        <v>250.65147647941643</v>
      </c>
      <c r="P225">
        <v>407.16120000000001</v>
      </c>
      <c r="Q225">
        <v>408.13004000000001</v>
      </c>
      <c r="R225">
        <v>1032.7469599999999</v>
      </c>
      <c r="S225">
        <v>9.5864952000000003E-2</v>
      </c>
      <c r="T225">
        <v>5.71556</v>
      </c>
      <c r="U225">
        <v>0.18089268009971002</v>
      </c>
      <c r="V225">
        <v>736.23393999999996</v>
      </c>
      <c r="W225">
        <v>3.915986560927526</v>
      </c>
      <c r="X225">
        <v>343.79815000000002</v>
      </c>
      <c r="Y225">
        <v>622.36824000000001</v>
      </c>
      <c r="Z225">
        <v>0.22425365</v>
      </c>
      <c r="AA225">
        <v>521.89582000000007</v>
      </c>
      <c r="AB225">
        <v>1032.7469599999999</v>
      </c>
    </row>
    <row r="226" spans="1:28">
      <c r="A226">
        <v>2073</v>
      </c>
      <c r="B226">
        <v>76.740162781947191</v>
      </c>
      <c r="C226">
        <v>1.1989294871046698</v>
      </c>
      <c r="D226">
        <v>61.235109621282739</v>
      </c>
      <c r="E226">
        <v>11.896000000000001</v>
      </c>
      <c r="F226">
        <v>391.51812999999999</v>
      </c>
      <c r="H226">
        <v>8.2954799999999995</v>
      </c>
      <c r="I226">
        <v>12.13059</v>
      </c>
      <c r="J226">
        <v>14.125719999999999</v>
      </c>
      <c r="K226">
        <v>16.330999999999996</v>
      </c>
      <c r="L226">
        <v>16.330999999999996</v>
      </c>
      <c r="M226" s="23">
        <v>16.330999999999996</v>
      </c>
      <c r="N226">
        <v>192.86516074346017</v>
      </c>
      <c r="O226">
        <v>241.69963803372298</v>
      </c>
      <c r="P226">
        <v>399.46928000000003</v>
      </c>
      <c r="Q226">
        <v>408.40025999999995</v>
      </c>
      <c r="R226">
        <v>1037.7367399999998</v>
      </c>
      <c r="S226">
        <v>9.6654006000000001E-2</v>
      </c>
      <c r="T226">
        <v>5.7027900000000002</v>
      </c>
      <c r="U226">
        <v>0.17748104247134999</v>
      </c>
      <c r="V226">
        <v>743.91800000000001</v>
      </c>
      <c r="W226">
        <v>3.7761298980372571</v>
      </c>
      <c r="X226">
        <v>343.85097000000002</v>
      </c>
      <c r="Y226">
        <v>624.25701000000004</v>
      </c>
      <c r="Z226">
        <v>0.22483821000000001</v>
      </c>
      <c r="AA226">
        <v>526.85397999999998</v>
      </c>
      <c r="AB226">
        <v>1037.7367399999998</v>
      </c>
    </row>
    <row r="227" spans="1:28">
      <c r="A227">
        <v>2074</v>
      </c>
      <c r="B227">
        <v>65.777282384526245</v>
      </c>
      <c r="C227">
        <v>1.0276538460897178</v>
      </c>
      <c r="D227">
        <v>52.487236818242323</v>
      </c>
      <c r="E227">
        <v>11.372000000000002</v>
      </c>
      <c r="F227">
        <v>385.73455999999999</v>
      </c>
      <c r="H227">
        <v>8.2742400000000007</v>
      </c>
      <c r="I227">
        <v>12.16372</v>
      </c>
      <c r="J227">
        <v>14.18756</v>
      </c>
      <c r="K227">
        <v>15.395000000000001</v>
      </c>
      <c r="L227">
        <v>15.395000000000001</v>
      </c>
      <c r="M227" s="23">
        <v>15.395000000000001</v>
      </c>
      <c r="N227">
        <v>185.72200664185056</v>
      </c>
      <c r="O227">
        <v>232.74779958802958</v>
      </c>
      <c r="P227">
        <v>392.02406000000002</v>
      </c>
      <c r="Q227">
        <v>408.67048</v>
      </c>
      <c r="R227">
        <v>1042.7265199999999</v>
      </c>
      <c r="S227">
        <v>9.7438955999999993E-2</v>
      </c>
      <c r="T227">
        <v>5.6900199999999996</v>
      </c>
      <c r="U227">
        <v>0.17416548523409001</v>
      </c>
      <c r="V227">
        <v>751.39292999999998</v>
      </c>
      <c r="W227">
        <v>3.6362732351469891</v>
      </c>
      <c r="X227">
        <v>343.90066000000002</v>
      </c>
      <c r="Y227">
        <v>626.14577999999983</v>
      </c>
      <c r="Z227">
        <v>0.22536911000000001</v>
      </c>
      <c r="AA227">
        <v>531.81214</v>
      </c>
      <c r="AB227">
        <v>1042.7265199999999</v>
      </c>
    </row>
    <row r="228" spans="1:28">
      <c r="A228">
        <v>2075</v>
      </c>
      <c r="B228">
        <v>54.814401987105299</v>
      </c>
      <c r="C228">
        <v>0.8563782050747657</v>
      </c>
      <c r="D228">
        <v>43.739364015201907</v>
      </c>
      <c r="E228">
        <v>10.859</v>
      </c>
      <c r="F228">
        <v>380.08915999999999</v>
      </c>
      <c r="H228">
        <v>8.2530000000000001</v>
      </c>
      <c r="I228">
        <v>12.19685</v>
      </c>
      <c r="J228">
        <v>14.2494</v>
      </c>
      <c r="K228">
        <v>14.529000000000002</v>
      </c>
      <c r="L228">
        <v>14.529000000000002</v>
      </c>
      <c r="M228" s="23">
        <v>14.529000000000002</v>
      </c>
      <c r="N228">
        <v>178.57885254024094</v>
      </c>
      <c r="O228">
        <v>223.79596114233613</v>
      </c>
      <c r="P228">
        <v>384.81353999999999</v>
      </c>
      <c r="Q228">
        <v>408.94069999999999</v>
      </c>
      <c r="R228">
        <v>1047.7163</v>
      </c>
      <c r="S228">
        <v>9.8270018000000001E-2</v>
      </c>
      <c r="T228">
        <v>5.6772499999999999</v>
      </c>
      <c r="U228">
        <v>0.17096007215095999</v>
      </c>
      <c r="V228">
        <v>758.67382999999995</v>
      </c>
      <c r="W228">
        <v>3.4964165722567202</v>
      </c>
      <c r="X228">
        <v>343.94720999999998</v>
      </c>
      <c r="Y228">
        <v>628.03454999999997</v>
      </c>
      <c r="Z228">
        <v>0.22585976999999999</v>
      </c>
      <c r="AA228">
        <v>536.77030000000002</v>
      </c>
      <c r="AB228">
        <v>1047.7163</v>
      </c>
    </row>
    <row r="229" spans="1:28">
      <c r="A229">
        <v>2076</v>
      </c>
      <c r="B229">
        <v>43.851521589684353</v>
      </c>
      <c r="C229">
        <v>0.68510256405981362</v>
      </c>
      <c r="D229">
        <v>34.991491212161492</v>
      </c>
      <c r="E229">
        <v>10.353</v>
      </c>
      <c r="F229">
        <v>374.57477999999998</v>
      </c>
      <c r="H229">
        <v>8.2317599999999995</v>
      </c>
      <c r="I229">
        <v>12.229979999999999</v>
      </c>
      <c r="J229">
        <v>14.31124</v>
      </c>
      <c r="K229">
        <v>13.725</v>
      </c>
      <c r="L229">
        <v>13.725</v>
      </c>
      <c r="M229" s="23">
        <v>13.725</v>
      </c>
      <c r="N229">
        <v>171.43569843863133</v>
      </c>
      <c r="O229">
        <v>214.84412269664273</v>
      </c>
      <c r="P229">
        <v>377.82637999999997</v>
      </c>
      <c r="Q229">
        <v>409.21091999999999</v>
      </c>
      <c r="R229">
        <v>1052.7060800000002</v>
      </c>
      <c r="S229">
        <v>9.9140753999999998E-2</v>
      </c>
      <c r="T229">
        <v>5.6644800000000002</v>
      </c>
      <c r="U229">
        <v>0.16785385473591499</v>
      </c>
      <c r="V229">
        <v>765.77389000000005</v>
      </c>
      <c r="W229">
        <v>3.3565599093664522</v>
      </c>
      <c r="X229">
        <v>343.99063000000001</v>
      </c>
      <c r="Y229">
        <v>629.9233200000001</v>
      </c>
      <c r="Z229">
        <v>0.22631079000000001</v>
      </c>
      <c r="AA229">
        <v>541.72846000000004</v>
      </c>
      <c r="AB229">
        <v>1052.7060800000002</v>
      </c>
    </row>
    <row r="230" spans="1:28">
      <c r="A230">
        <v>2077</v>
      </c>
      <c r="B230">
        <v>32.888641192263407</v>
      </c>
      <c r="C230">
        <v>0.51382692304486155</v>
      </c>
      <c r="D230">
        <v>26.243618409121076</v>
      </c>
      <c r="E230">
        <v>9.8549999999999969</v>
      </c>
      <c r="F230">
        <v>369.17662999999999</v>
      </c>
      <c r="H230">
        <v>8.2105200000000007</v>
      </c>
      <c r="I230">
        <v>12.263109999999999</v>
      </c>
      <c r="J230">
        <v>14.37308</v>
      </c>
      <c r="K230">
        <v>12.979999999999999</v>
      </c>
      <c r="L230">
        <v>12.979999999999999</v>
      </c>
      <c r="M230" s="23">
        <v>12.979999999999999</v>
      </c>
      <c r="N230">
        <v>164.29254433702172</v>
      </c>
      <c r="O230">
        <v>205.89228425094933</v>
      </c>
      <c r="P230">
        <v>371.04331000000002</v>
      </c>
      <c r="Q230">
        <v>409.48113999999998</v>
      </c>
      <c r="R230">
        <v>1057.69586</v>
      </c>
      <c r="S230">
        <v>0.1000461</v>
      </c>
      <c r="T230">
        <v>5.6517099999999996</v>
      </c>
      <c r="U230">
        <v>0.16483819100892499</v>
      </c>
      <c r="V230">
        <v>772.69233999999994</v>
      </c>
      <c r="W230">
        <v>3.2167032464761838</v>
      </c>
      <c r="X230">
        <v>344.03093000000001</v>
      </c>
      <c r="Y230">
        <v>631.8120899999999</v>
      </c>
      <c r="Z230">
        <v>0.22672278000000001</v>
      </c>
      <c r="AA230">
        <v>546.68661999999995</v>
      </c>
      <c r="AB230">
        <v>1057.69586</v>
      </c>
    </row>
    <row r="231" spans="1:28">
      <c r="A231">
        <v>2078</v>
      </c>
      <c r="B231">
        <v>21.925760794842464</v>
      </c>
      <c r="C231">
        <v>0.34255128202990948</v>
      </c>
      <c r="D231">
        <v>17.495745606080661</v>
      </c>
      <c r="E231">
        <v>9.3650000000000002</v>
      </c>
      <c r="F231">
        <v>363.88396999999998</v>
      </c>
      <c r="H231">
        <v>8.1892800000000001</v>
      </c>
      <c r="I231">
        <v>12.296239999999999</v>
      </c>
      <c r="J231">
        <v>14.43492</v>
      </c>
      <c r="K231">
        <v>12.286999999999999</v>
      </c>
      <c r="L231">
        <v>12.286999999999999</v>
      </c>
      <c r="M231" s="23">
        <v>12.286999999999999</v>
      </c>
      <c r="N231">
        <v>157.14939023541206</v>
      </c>
      <c r="O231">
        <v>196.94044580525585</v>
      </c>
      <c r="P231">
        <v>364.44914999999997</v>
      </c>
      <c r="Q231">
        <v>409.75136000000003</v>
      </c>
      <c r="R231">
        <v>1062.6856399999999</v>
      </c>
      <c r="S231">
        <v>0.10098374</v>
      </c>
      <c r="T231">
        <v>5.6389399999999998</v>
      </c>
      <c r="U231">
        <v>0.16191041826048799</v>
      </c>
      <c r="V231">
        <v>779.43253000000004</v>
      </c>
      <c r="W231">
        <v>3.0768465835859149</v>
      </c>
      <c r="X231">
        <v>344.06813</v>
      </c>
      <c r="Y231">
        <v>633.70086000000015</v>
      </c>
      <c r="Z231">
        <v>0.2270963</v>
      </c>
      <c r="AA231">
        <v>551.64477999999997</v>
      </c>
      <c r="AB231">
        <v>1062.6856399999999</v>
      </c>
    </row>
    <row r="232" spans="1:28">
      <c r="A232">
        <v>2079</v>
      </c>
      <c r="B232">
        <v>10.962880397421522</v>
      </c>
      <c r="C232">
        <v>0.1712756410149574</v>
      </c>
      <c r="D232">
        <v>8.7478728030402433</v>
      </c>
      <c r="E232">
        <v>8.8829999999999991</v>
      </c>
      <c r="F232">
        <v>358.69776999999999</v>
      </c>
      <c r="H232">
        <v>8.1680399999999995</v>
      </c>
      <c r="I232">
        <v>12.329370000000001</v>
      </c>
      <c r="J232">
        <v>14.49676</v>
      </c>
      <c r="K232">
        <v>11.64</v>
      </c>
      <c r="L232">
        <v>11.64</v>
      </c>
      <c r="M232" s="23">
        <v>11.64</v>
      </c>
      <c r="N232">
        <v>150.00623613380245</v>
      </c>
      <c r="O232">
        <v>187.98860735956245</v>
      </c>
      <c r="P232">
        <v>358.04122999999998</v>
      </c>
      <c r="Q232">
        <v>410.02157999999997</v>
      </c>
      <c r="R232">
        <v>1067.67542</v>
      </c>
      <c r="S232">
        <v>0.10195153999999999</v>
      </c>
      <c r="T232">
        <v>5.6261700000000001</v>
      </c>
      <c r="U232">
        <v>0.159067541481345</v>
      </c>
      <c r="V232">
        <v>786.01381000000003</v>
      </c>
      <c r="W232">
        <v>2.9369899206956465</v>
      </c>
      <c r="X232">
        <v>344.10225000000003</v>
      </c>
      <c r="Y232">
        <v>635.58962999999994</v>
      </c>
      <c r="Z232">
        <v>0.22743176000000001</v>
      </c>
      <c r="AA232">
        <v>556.60293999999999</v>
      </c>
      <c r="AB232">
        <v>1067.67542</v>
      </c>
    </row>
    <row r="233" spans="1:28">
      <c r="A233">
        <v>2080</v>
      </c>
      <c r="B233">
        <v>0</v>
      </c>
      <c r="C233">
        <v>0</v>
      </c>
      <c r="D233">
        <v>0</v>
      </c>
      <c r="E233">
        <v>8.407</v>
      </c>
      <c r="F233">
        <v>353.61779999999999</v>
      </c>
      <c r="H233">
        <v>8.1468000000000007</v>
      </c>
      <c r="I233">
        <v>12.362500000000001</v>
      </c>
      <c r="J233">
        <v>14.5586</v>
      </c>
      <c r="K233">
        <v>11.039</v>
      </c>
      <c r="L233">
        <v>11.039</v>
      </c>
      <c r="M233" s="23">
        <v>11.039</v>
      </c>
      <c r="N233">
        <v>142.86308203219284</v>
      </c>
      <c r="O233">
        <v>179.03676891386903</v>
      </c>
      <c r="P233">
        <v>351.81675000000001</v>
      </c>
      <c r="Q233">
        <v>410.29180000000002</v>
      </c>
      <c r="R233">
        <v>1072.6652000000001</v>
      </c>
      <c r="S233">
        <v>0.10294762</v>
      </c>
      <c r="T233">
        <v>5.6134000000000004</v>
      </c>
      <c r="U233">
        <v>0.15630659254870599</v>
      </c>
      <c r="V233">
        <v>792.45213999999999</v>
      </c>
      <c r="W233">
        <v>2.797133257805378</v>
      </c>
      <c r="X233">
        <v>344.13333</v>
      </c>
      <c r="Y233">
        <v>637.47839999999997</v>
      </c>
      <c r="Z233">
        <v>0.22772954000000001</v>
      </c>
      <c r="AA233">
        <v>561.56110000000001</v>
      </c>
      <c r="AB233">
        <v>1072.6652000000001</v>
      </c>
    </row>
    <row r="234" spans="1:28">
      <c r="A234">
        <v>2081</v>
      </c>
      <c r="B234">
        <v>0</v>
      </c>
      <c r="C234">
        <v>0</v>
      </c>
      <c r="D234">
        <v>0</v>
      </c>
      <c r="E234">
        <v>8.0789999999999971</v>
      </c>
      <c r="F234">
        <v>348.64346999999998</v>
      </c>
      <c r="H234">
        <v>8.1450600000000009</v>
      </c>
      <c r="I234">
        <v>12.362220000000001</v>
      </c>
      <c r="J234">
        <v>14.632009999999999</v>
      </c>
      <c r="K234">
        <v>10.472999999999999</v>
      </c>
      <c r="L234">
        <v>10.472999999999999</v>
      </c>
      <c r="M234" s="23">
        <v>10.472999999999999</v>
      </c>
      <c r="N234">
        <v>135.7199279305832</v>
      </c>
      <c r="O234">
        <v>170.08493046817557</v>
      </c>
      <c r="P234">
        <v>345.77199999999999</v>
      </c>
      <c r="Q234">
        <v>409.19044000000002</v>
      </c>
      <c r="R234">
        <v>1076.53188</v>
      </c>
      <c r="S234">
        <v>0.10397054</v>
      </c>
      <c r="T234">
        <v>5.5981300000000003</v>
      </c>
      <c r="U234">
        <v>0.15362515158653001</v>
      </c>
      <c r="V234">
        <v>798.76170999999999</v>
      </c>
      <c r="W234">
        <v>2.6572765949151091</v>
      </c>
      <c r="X234">
        <v>344.16138000000001</v>
      </c>
      <c r="Y234">
        <v>634.81059999999979</v>
      </c>
      <c r="Z234">
        <v>0.22798999</v>
      </c>
      <c r="AA234">
        <v>567.22173000000009</v>
      </c>
      <c r="AB234">
        <v>1076.53188</v>
      </c>
    </row>
    <row r="235" spans="1:28">
      <c r="A235">
        <v>2082</v>
      </c>
      <c r="B235">
        <v>0</v>
      </c>
      <c r="C235">
        <v>0</v>
      </c>
      <c r="D235">
        <v>0</v>
      </c>
      <c r="E235">
        <v>7.7619999999999996</v>
      </c>
      <c r="F235">
        <v>343.77505000000002</v>
      </c>
      <c r="H235">
        <v>8.1433199999999992</v>
      </c>
      <c r="I235">
        <v>12.361940000000001</v>
      </c>
      <c r="J235">
        <v>14.70542</v>
      </c>
      <c r="K235">
        <v>9.9469999999999992</v>
      </c>
      <c r="L235">
        <v>9.9469999999999992</v>
      </c>
      <c r="M235" s="23">
        <v>9.9469999999999992</v>
      </c>
      <c r="N235">
        <v>128.57677382897359</v>
      </c>
      <c r="O235">
        <v>161.13309202248217</v>
      </c>
      <c r="P235">
        <v>339.90330999999998</v>
      </c>
      <c r="Q235">
        <v>408.08907999999997</v>
      </c>
      <c r="R235">
        <v>1080.3985600000001</v>
      </c>
      <c r="S235">
        <v>0.10501828000000001</v>
      </c>
      <c r="T235">
        <v>5.5828600000000002</v>
      </c>
      <c r="U235">
        <v>0.151019212505143</v>
      </c>
      <c r="V235">
        <v>804.95690999999999</v>
      </c>
      <c r="W235">
        <v>2.5174199320248407</v>
      </c>
      <c r="X235">
        <v>344.18644</v>
      </c>
      <c r="Y235">
        <v>632.14279999999997</v>
      </c>
      <c r="Z235">
        <v>0.22821348999999999</v>
      </c>
      <c r="AA235">
        <v>572.88235999999995</v>
      </c>
      <c r="AB235">
        <v>1080.3985600000001</v>
      </c>
    </row>
    <row r="236" spans="1:28">
      <c r="A236">
        <v>2083</v>
      </c>
      <c r="B236">
        <v>0</v>
      </c>
      <c r="C236">
        <v>0</v>
      </c>
      <c r="D236">
        <v>0</v>
      </c>
      <c r="E236">
        <v>7.4479999999999995</v>
      </c>
      <c r="F236">
        <v>339.01092999999997</v>
      </c>
      <c r="H236">
        <v>8.1415799999999994</v>
      </c>
      <c r="I236">
        <v>12.361660000000001</v>
      </c>
      <c r="J236">
        <v>14.778829999999999</v>
      </c>
      <c r="K236">
        <v>9.452</v>
      </c>
      <c r="L236">
        <v>9.452</v>
      </c>
      <c r="M236" s="23">
        <v>9.452</v>
      </c>
      <c r="N236">
        <v>121.43361972736398</v>
      </c>
      <c r="O236">
        <v>152.18125357678875</v>
      </c>
      <c r="P236">
        <v>334.20355000000001</v>
      </c>
      <c r="Q236">
        <v>406.98771999999997</v>
      </c>
      <c r="R236">
        <v>1084.2652399999997</v>
      </c>
      <c r="S236">
        <v>0.10608839</v>
      </c>
      <c r="T236">
        <v>5.56759</v>
      </c>
      <c r="U236">
        <v>0.14848360262026897</v>
      </c>
      <c r="V236">
        <v>810.89896999999996</v>
      </c>
      <c r="W236">
        <v>2.3775632691345727</v>
      </c>
      <c r="X236">
        <v>344.20828</v>
      </c>
      <c r="Y236">
        <v>629.47500000000002</v>
      </c>
      <c r="Z236">
        <v>0.22840036</v>
      </c>
      <c r="AA236">
        <v>578.54299000000003</v>
      </c>
      <c r="AB236">
        <v>1084.2652399999997</v>
      </c>
    </row>
    <row r="237" spans="1:28">
      <c r="A237">
        <v>2084</v>
      </c>
      <c r="B237">
        <v>0</v>
      </c>
      <c r="C237">
        <v>0</v>
      </c>
      <c r="D237">
        <v>0</v>
      </c>
      <c r="E237">
        <v>7.1389999999999993</v>
      </c>
      <c r="F237">
        <v>334.34672</v>
      </c>
      <c r="H237">
        <v>8.1398399999999995</v>
      </c>
      <c r="I237">
        <v>12.36138</v>
      </c>
      <c r="J237">
        <v>14.85224</v>
      </c>
      <c r="K237">
        <v>8.9879999999999995</v>
      </c>
      <c r="L237">
        <v>8.9879999999999995</v>
      </c>
      <c r="M237" s="23">
        <v>8.9879999999999995</v>
      </c>
      <c r="N237">
        <v>114.29046562575438</v>
      </c>
      <c r="O237">
        <v>143.22941513109535</v>
      </c>
      <c r="P237">
        <v>328.6626</v>
      </c>
      <c r="Q237">
        <v>405.88636000000002</v>
      </c>
      <c r="R237">
        <v>1088.1319199999998</v>
      </c>
      <c r="S237">
        <v>0.10718042999999999</v>
      </c>
      <c r="T237">
        <v>5.5523199999999999</v>
      </c>
      <c r="U237">
        <v>0.14601923468236203</v>
      </c>
      <c r="V237">
        <v>816.45425</v>
      </c>
      <c r="W237">
        <v>2.2377066062443043</v>
      </c>
      <c r="X237">
        <v>344.22665999999998</v>
      </c>
      <c r="Y237">
        <v>626.80719999999997</v>
      </c>
      <c r="Z237">
        <v>0.22856845000000001</v>
      </c>
      <c r="AA237">
        <v>584.20362</v>
      </c>
      <c r="AB237">
        <v>1088.1319199999998</v>
      </c>
    </row>
    <row r="238" spans="1:28">
      <c r="A238">
        <v>2085</v>
      </c>
      <c r="B238">
        <v>0</v>
      </c>
      <c r="C238">
        <v>0</v>
      </c>
      <c r="D238">
        <v>0</v>
      </c>
      <c r="E238">
        <v>6.8380000000000001</v>
      </c>
      <c r="F238">
        <v>329.77710000000002</v>
      </c>
      <c r="H238">
        <v>8.1380999999999997</v>
      </c>
      <c r="I238">
        <v>12.3611</v>
      </c>
      <c r="J238">
        <v>14.925649999999999</v>
      </c>
      <c r="K238">
        <v>8.5519999999999996</v>
      </c>
      <c r="L238">
        <v>8.5519999999999996</v>
      </c>
      <c r="M238" s="23">
        <v>8.5519999999999996</v>
      </c>
      <c r="N238">
        <v>107.14731152414473</v>
      </c>
      <c r="O238">
        <v>134.2775766854019</v>
      </c>
      <c r="P238">
        <v>323.27140000000003</v>
      </c>
      <c r="Q238">
        <v>404.78499999999997</v>
      </c>
      <c r="R238">
        <v>1091.9985999999999</v>
      </c>
      <c r="S238">
        <v>0.10829428000000001</v>
      </c>
      <c r="T238">
        <v>5.5370499999999998</v>
      </c>
      <c r="U238">
        <v>0.14362735497167797</v>
      </c>
      <c r="V238">
        <v>821.64563999999996</v>
      </c>
      <c r="W238">
        <v>2.0978499433540354</v>
      </c>
      <c r="X238">
        <v>344.24160999999998</v>
      </c>
      <c r="Y238">
        <v>624.13940000000002</v>
      </c>
      <c r="Z238">
        <v>0.22873557</v>
      </c>
      <c r="AA238">
        <v>589.86425000000008</v>
      </c>
      <c r="AB238">
        <v>1091.9985999999999</v>
      </c>
    </row>
    <row r="239" spans="1:28">
      <c r="A239">
        <v>2086</v>
      </c>
      <c r="B239">
        <v>0</v>
      </c>
      <c r="C239">
        <v>0</v>
      </c>
      <c r="D239">
        <v>0</v>
      </c>
      <c r="E239">
        <v>6.5419999999999998</v>
      </c>
      <c r="F239">
        <v>325.29791</v>
      </c>
      <c r="H239">
        <v>8.1363599999999998</v>
      </c>
      <c r="I239">
        <v>12.36082</v>
      </c>
      <c r="J239">
        <v>14.99906</v>
      </c>
      <c r="K239">
        <v>8.1430000000000007</v>
      </c>
      <c r="L239">
        <v>8.1430000000000007</v>
      </c>
      <c r="M239" s="23">
        <v>8.1430000000000007</v>
      </c>
      <c r="N239">
        <v>100.00415742253512</v>
      </c>
      <c r="O239">
        <v>125.32573823970849</v>
      </c>
      <c r="P239">
        <v>318.02238999999997</v>
      </c>
      <c r="Q239">
        <v>403.68364000000003</v>
      </c>
      <c r="R239">
        <v>1095.86528</v>
      </c>
      <c r="S239">
        <v>0.10942834</v>
      </c>
      <c r="T239">
        <v>5.5217799999999997</v>
      </c>
      <c r="U239">
        <v>0.14130369791485997</v>
      </c>
      <c r="V239">
        <v>826.49501999999995</v>
      </c>
      <c r="W239">
        <v>1.9579932804637672</v>
      </c>
      <c r="X239">
        <v>344.25315999999998</v>
      </c>
      <c r="Y239">
        <v>621.47159999999997</v>
      </c>
      <c r="Z239">
        <v>0.22890203000000001</v>
      </c>
      <c r="AA239">
        <v>595.52487999999994</v>
      </c>
      <c r="AB239">
        <v>1095.86528</v>
      </c>
    </row>
    <row r="240" spans="1:28">
      <c r="A240">
        <v>2087</v>
      </c>
      <c r="B240">
        <v>0</v>
      </c>
      <c r="C240">
        <v>0</v>
      </c>
      <c r="D240">
        <v>0</v>
      </c>
      <c r="E240">
        <v>6.25</v>
      </c>
      <c r="F240">
        <v>320.90539999999999</v>
      </c>
      <c r="H240">
        <v>8.13462</v>
      </c>
      <c r="I240">
        <v>12.36054</v>
      </c>
      <c r="J240">
        <v>15.072469999999999</v>
      </c>
      <c r="K240">
        <v>7.7549999999999999</v>
      </c>
      <c r="L240">
        <v>7.7549999999999999</v>
      </c>
      <c r="M240" s="23">
        <v>7.7549999999999999</v>
      </c>
      <c r="N240">
        <v>92.861003320925491</v>
      </c>
      <c r="O240">
        <v>116.37389979401505</v>
      </c>
      <c r="P240">
        <v>312.90854999999999</v>
      </c>
      <c r="Q240">
        <v>402.58228000000003</v>
      </c>
      <c r="R240">
        <v>1099.7319600000001</v>
      </c>
      <c r="S240">
        <v>0.11057938</v>
      </c>
      <c r="T240">
        <v>5.5065099999999996</v>
      </c>
      <c r="U240">
        <v>0.13904111432627198</v>
      </c>
      <c r="V240">
        <v>831.02201000000002</v>
      </c>
      <c r="W240">
        <v>1.8181366175734985</v>
      </c>
      <c r="X240">
        <v>344.26132999999999</v>
      </c>
      <c r="Y240">
        <v>618.80380000000002</v>
      </c>
      <c r="Z240">
        <v>0.22906813000000001</v>
      </c>
      <c r="AA240">
        <v>601.18551000000002</v>
      </c>
      <c r="AB240">
        <v>1099.7319600000001</v>
      </c>
    </row>
    <row r="241" spans="1:28">
      <c r="A241">
        <v>2088</v>
      </c>
      <c r="B241">
        <v>0</v>
      </c>
      <c r="C241">
        <v>0</v>
      </c>
      <c r="D241">
        <v>0</v>
      </c>
      <c r="E241">
        <v>5.9619999999999997</v>
      </c>
      <c r="F241">
        <v>316.58915000000002</v>
      </c>
      <c r="H241">
        <v>8.1328800000000001</v>
      </c>
      <c r="I241">
        <v>12.36026</v>
      </c>
      <c r="J241">
        <v>15.14588</v>
      </c>
      <c r="K241">
        <v>7.3899999999999988</v>
      </c>
      <c r="L241">
        <v>7.3899999999999988</v>
      </c>
      <c r="M241" s="23">
        <v>7.3899999999999988</v>
      </c>
      <c r="N241">
        <v>85.717849219315852</v>
      </c>
      <c r="O241">
        <v>107.42206134832159</v>
      </c>
      <c r="P241">
        <v>307.91651000000002</v>
      </c>
      <c r="Q241">
        <v>401.48092000000003</v>
      </c>
      <c r="R241">
        <v>1103.5986400000002</v>
      </c>
      <c r="S241">
        <v>0.1117451</v>
      </c>
      <c r="T241">
        <v>5.4912400000000003</v>
      </c>
      <c r="U241">
        <v>0.13683415089525899</v>
      </c>
      <c r="V241">
        <v>835.23100999999997</v>
      </c>
      <c r="W241">
        <v>1.6782799546832297</v>
      </c>
      <c r="X241">
        <v>344.26616000000001</v>
      </c>
      <c r="Y241">
        <v>616.13599999999997</v>
      </c>
      <c r="Z241">
        <v>0.22923413000000001</v>
      </c>
      <c r="AA241">
        <v>606.84613999999999</v>
      </c>
      <c r="AB241">
        <v>1103.5986400000002</v>
      </c>
    </row>
    <row r="242" spans="1:28">
      <c r="A242">
        <v>2089</v>
      </c>
      <c r="B242">
        <v>0</v>
      </c>
      <c r="C242">
        <v>0</v>
      </c>
      <c r="D242">
        <v>0</v>
      </c>
      <c r="E242">
        <v>5.6800000000000006</v>
      </c>
      <c r="F242">
        <v>312.34195999999997</v>
      </c>
      <c r="H242">
        <v>8.1311400000000003</v>
      </c>
      <c r="I242">
        <v>12.35998</v>
      </c>
      <c r="J242">
        <v>15.219290000000001</v>
      </c>
      <c r="K242">
        <v>7.0460000000000003</v>
      </c>
      <c r="L242">
        <v>7.0460000000000003</v>
      </c>
      <c r="M242" s="23">
        <v>7.0460000000000003</v>
      </c>
      <c r="N242">
        <v>78.574695117706227</v>
      </c>
      <c r="O242">
        <v>98.470222902628166</v>
      </c>
      <c r="P242">
        <v>303.03616</v>
      </c>
      <c r="Q242">
        <v>400.37956000000003</v>
      </c>
      <c r="R242">
        <v>1107.4653199999998</v>
      </c>
      <c r="S242">
        <v>0.11292574</v>
      </c>
      <c r="T242">
        <v>5.4759700000000002</v>
      </c>
      <c r="U242">
        <v>0.13468197650130248</v>
      </c>
      <c r="V242">
        <v>839.13072999999997</v>
      </c>
      <c r="W242">
        <v>1.5384232917929612</v>
      </c>
      <c r="X242">
        <v>344.26767000000001</v>
      </c>
      <c r="Y242">
        <v>613.46819999999991</v>
      </c>
      <c r="Z242">
        <v>0.22940008000000001</v>
      </c>
      <c r="AA242">
        <v>612.50676999999996</v>
      </c>
      <c r="AB242">
        <v>1107.4653199999998</v>
      </c>
    </row>
    <row r="243" spans="1:28">
      <c r="A243">
        <v>2090</v>
      </c>
      <c r="B243">
        <v>0</v>
      </c>
      <c r="C243">
        <v>0</v>
      </c>
      <c r="D243">
        <v>0</v>
      </c>
      <c r="E243">
        <v>5.4029999999999996</v>
      </c>
      <c r="F243">
        <v>308.16627</v>
      </c>
      <c r="H243">
        <v>8.1294000000000004</v>
      </c>
      <c r="I243">
        <v>12.3597</v>
      </c>
      <c r="J243">
        <v>15.2927</v>
      </c>
      <c r="K243">
        <v>6.7210000000000001</v>
      </c>
      <c r="L243">
        <v>6.7210000000000001</v>
      </c>
      <c r="M243" s="23">
        <v>6.7210000000000001</v>
      </c>
      <c r="N243">
        <v>71.431541016096574</v>
      </c>
      <c r="O243">
        <v>89.518384456934712</v>
      </c>
      <c r="P243">
        <v>298.2672</v>
      </c>
      <c r="Q243">
        <v>399.27819999999997</v>
      </c>
      <c r="R243">
        <v>1111.3320000000001</v>
      </c>
      <c r="S243">
        <v>0.11412132</v>
      </c>
      <c r="T243">
        <v>5.4607000000000001</v>
      </c>
      <c r="U243">
        <v>0.13258341937139476</v>
      </c>
      <c r="V243">
        <v>842.74692000000005</v>
      </c>
      <c r="W243">
        <v>1.3985666289026921</v>
      </c>
      <c r="X243">
        <v>344.26589000000001</v>
      </c>
      <c r="Y243">
        <v>610.80039999999997</v>
      </c>
      <c r="Z243">
        <v>0.22956600999999999</v>
      </c>
      <c r="AA243">
        <v>618.16739999999993</v>
      </c>
      <c r="AB243">
        <v>1111.3320000000001</v>
      </c>
    </row>
    <row r="244" spans="1:28">
      <c r="A244">
        <v>2091</v>
      </c>
      <c r="B244">
        <v>0</v>
      </c>
      <c r="C244">
        <v>0</v>
      </c>
      <c r="D244">
        <v>0</v>
      </c>
      <c r="E244">
        <v>5.2009999999999996</v>
      </c>
      <c r="F244">
        <v>304.06335999999999</v>
      </c>
      <c r="H244">
        <v>8.1276200000000003</v>
      </c>
      <c r="I244">
        <v>12.35073</v>
      </c>
      <c r="J244">
        <v>15.34099</v>
      </c>
      <c r="K244">
        <v>6.4140000000000006</v>
      </c>
      <c r="L244">
        <v>6.4140000000000006</v>
      </c>
      <c r="M244" s="23">
        <v>6.4140000000000006</v>
      </c>
      <c r="N244">
        <v>64.288386914486964</v>
      </c>
      <c r="O244">
        <v>80.5665460112413</v>
      </c>
      <c r="P244">
        <v>293.60851000000002</v>
      </c>
      <c r="Q244">
        <v>397.40102000000002</v>
      </c>
      <c r="R244">
        <v>1116.59509</v>
      </c>
      <c r="S244">
        <v>0.11533182</v>
      </c>
      <c r="T244">
        <v>5.4428599999999996</v>
      </c>
      <c r="U244">
        <v>0.13053727251994637</v>
      </c>
      <c r="V244">
        <v>846.10131999999999</v>
      </c>
      <c r="W244">
        <v>1.2587099660124239</v>
      </c>
      <c r="X244">
        <v>344.26085</v>
      </c>
      <c r="Y244">
        <v>605.13013000000001</v>
      </c>
      <c r="Z244">
        <v>0.22973192000000001</v>
      </c>
      <c r="AA244">
        <v>623.63747999999998</v>
      </c>
      <c r="AB244">
        <v>1116.59509</v>
      </c>
    </row>
    <row r="245" spans="1:28">
      <c r="A245">
        <v>2092</v>
      </c>
      <c r="B245">
        <v>0</v>
      </c>
      <c r="C245">
        <v>0</v>
      </c>
      <c r="D245">
        <v>0</v>
      </c>
      <c r="E245">
        <v>5.0019999999999989</v>
      </c>
      <c r="F245">
        <v>300.03413</v>
      </c>
      <c r="H245">
        <v>8.1258400000000002</v>
      </c>
      <c r="I245">
        <v>12.341760000000001</v>
      </c>
      <c r="J245">
        <v>15.389279999999999</v>
      </c>
      <c r="K245">
        <v>6.1219999999999999</v>
      </c>
      <c r="L245">
        <v>6.1219999999999999</v>
      </c>
      <c r="M245" s="23">
        <v>6.1219999999999999</v>
      </c>
      <c r="N245">
        <v>57.145232812877317</v>
      </c>
      <c r="O245">
        <v>71.614707565547832</v>
      </c>
      <c r="P245">
        <v>289.05858999999998</v>
      </c>
      <c r="Q245">
        <v>395.52384000000001</v>
      </c>
      <c r="R245">
        <v>1121.8581799999997</v>
      </c>
      <c r="S245">
        <v>0.11655743</v>
      </c>
      <c r="T245">
        <v>5.42502</v>
      </c>
      <c r="U245">
        <v>0.12854267604816189</v>
      </c>
      <c r="V245">
        <v>849.21348</v>
      </c>
      <c r="W245">
        <v>1.1188533031221548</v>
      </c>
      <c r="X245">
        <v>344.25259</v>
      </c>
      <c r="Y245">
        <v>599.45986000000005</v>
      </c>
      <c r="Z245">
        <v>0.22989781000000001</v>
      </c>
      <c r="AA245">
        <v>629.10756000000003</v>
      </c>
      <c r="AB245">
        <v>1121.8581799999997</v>
      </c>
    </row>
    <row r="246" spans="1:28">
      <c r="A246">
        <v>2093</v>
      </c>
      <c r="B246">
        <v>0</v>
      </c>
      <c r="C246">
        <v>0</v>
      </c>
      <c r="D246">
        <v>0</v>
      </c>
      <c r="E246">
        <v>4.8079999999999998</v>
      </c>
      <c r="F246">
        <v>296.08089999999999</v>
      </c>
      <c r="H246">
        <v>8.1240600000000001</v>
      </c>
      <c r="I246">
        <v>12.332789999999999</v>
      </c>
      <c r="J246">
        <v>15.437569999999999</v>
      </c>
      <c r="K246">
        <v>5.8460000000000001</v>
      </c>
      <c r="L246">
        <v>5.8460000000000001</v>
      </c>
      <c r="M246" s="23">
        <v>5.8460000000000001</v>
      </c>
      <c r="N246">
        <v>50.002078711267686</v>
      </c>
      <c r="O246">
        <v>62.662869119854399</v>
      </c>
      <c r="P246">
        <v>284.61658</v>
      </c>
      <c r="Q246">
        <v>393.64666</v>
      </c>
      <c r="R246">
        <v>1127.1212700000001</v>
      </c>
      <c r="S246">
        <v>0.11779742999999999</v>
      </c>
      <c r="T246">
        <v>5.4071800000000003</v>
      </c>
      <c r="U246">
        <v>0.12659737406848925</v>
      </c>
      <c r="V246">
        <v>852.01273000000003</v>
      </c>
      <c r="W246">
        <v>0.97899664023188615</v>
      </c>
      <c r="X246">
        <v>344.24086999999997</v>
      </c>
      <c r="Y246">
        <v>593.78958999999998</v>
      </c>
      <c r="Z246">
        <v>0.23006367999999999</v>
      </c>
      <c r="AA246">
        <v>634.57763999999997</v>
      </c>
      <c r="AB246">
        <v>1127.1212700000001</v>
      </c>
    </row>
    <row r="247" spans="1:28">
      <c r="A247">
        <v>2094</v>
      </c>
      <c r="B247">
        <v>0</v>
      </c>
      <c r="C247">
        <v>0</v>
      </c>
      <c r="D247">
        <v>0</v>
      </c>
      <c r="E247">
        <v>4.6159999999999988</v>
      </c>
      <c r="F247">
        <v>292.20260999999999</v>
      </c>
      <c r="H247">
        <v>8.1222799999999999</v>
      </c>
      <c r="I247">
        <v>12.32382</v>
      </c>
      <c r="J247">
        <v>15.485860000000001</v>
      </c>
      <c r="K247">
        <v>5.5839999999999987</v>
      </c>
      <c r="L247">
        <v>5.5839999999999987</v>
      </c>
      <c r="M247" s="23">
        <v>5.5839999999999987</v>
      </c>
      <c r="N247">
        <v>42.858924609658061</v>
      </c>
      <c r="O247">
        <v>53.711030674160973</v>
      </c>
      <c r="P247">
        <v>280.27852999999999</v>
      </c>
      <c r="Q247">
        <v>391.76947999999999</v>
      </c>
      <c r="R247">
        <v>1132.38436</v>
      </c>
      <c r="S247">
        <v>0.11902688</v>
      </c>
      <c r="T247">
        <v>5.3893399999999998</v>
      </c>
      <c r="U247">
        <v>0.12469989056201672</v>
      </c>
      <c r="V247">
        <v>854.42711999999995</v>
      </c>
      <c r="W247">
        <v>0.83913997734161749</v>
      </c>
      <c r="X247">
        <v>344.22543999999999</v>
      </c>
      <c r="Y247">
        <v>588.11932000000002</v>
      </c>
      <c r="Z247">
        <v>0.23022475000000001</v>
      </c>
      <c r="AA247">
        <v>640.0477199999998</v>
      </c>
      <c r="AB247">
        <v>1132.38436</v>
      </c>
    </row>
    <row r="248" spans="1:28">
      <c r="A248">
        <v>2095</v>
      </c>
      <c r="B248">
        <v>0</v>
      </c>
      <c r="C248">
        <v>0</v>
      </c>
      <c r="D248">
        <v>0</v>
      </c>
      <c r="E248">
        <v>4.4290000000000003</v>
      </c>
      <c r="F248">
        <v>288.39492999999999</v>
      </c>
      <c r="H248">
        <v>8.1204999999999998</v>
      </c>
      <c r="I248">
        <v>12.31485</v>
      </c>
      <c r="J248">
        <v>15.53415</v>
      </c>
      <c r="K248">
        <v>5.3339999999999996</v>
      </c>
      <c r="L248">
        <v>5.3339999999999996</v>
      </c>
      <c r="M248" s="23">
        <v>5.3339999999999996</v>
      </c>
      <c r="N248">
        <v>35.715770508048429</v>
      </c>
      <c r="O248">
        <v>44.759192228467533</v>
      </c>
      <c r="P248">
        <v>276.03832999999997</v>
      </c>
      <c r="Q248">
        <v>389.89229999999998</v>
      </c>
      <c r="R248">
        <v>1137.6474499999999</v>
      </c>
      <c r="S248">
        <v>0.12022287</v>
      </c>
      <c r="T248">
        <v>5.3715000000000002</v>
      </c>
      <c r="U248">
        <v>0.12284911075046032</v>
      </c>
      <c r="V248">
        <v>856.47459000000003</v>
      </c>
      <c r="W248">
        <v>0.69928331445134873</v>
      </c>
      <c r="X248">
        <v>344.20634000000001</v>
      </c>
      <c r="Y248">
        <v>582.44904999999983</v>
      </c>
      <c r="Z248">
        <v>0.23037625</v>
      </c>
      <c r="AA248">
        <v>645.51780000000008</v>
      </c>
      <c r="AB248">
        <v>1137.6474499999999</v>
      </c>
    </row>
    <row r="249" spans="1:28">
      <c r="A249">
        <v>2096</v>
      </c>
      <c r="B249">
        <v>0</v>
      </c>
      <c r="C249">
        <v>0</v>
      </c>
      <c r="D249">
        <v>0</v>
      </c>
      <c r="E249">
        <v>4.2449999999999992</v>
      </c>
      <c r="F249">
        <v>284.65451000000002</v>
      </c>
      <c r="H249">
        <v>8.1187199999999997</v>
      </c>
      <c r="I249">
        <v>12.30588</v>
      </c>
      <c r="J249">
        <v>15.58244</v>
      </c>
      <c r="K249">
        <v>5.0990000000000002</v>
      </c>
      <c r="L249">
        <v>5.0990000000000002</v>
      </c>
      <c r="M249" s="23">
        <v>5.0990000000000002</v>
      </c>
      <c r="N249">
        <v>28.572616406438797</v>
      </c>
      <c r="O249">
        <v>35.807353782774094</v>
      </c>
      <c r="P249">
        <v>271.89091999999999</v>
      </c>
      <c r="Q249">
        <v>388.01512000000002</v>
      </c>
      <c r="R249">
        <v>1142.9105400000001</v>
      </c>
      <c r="S249">
        <v>0.12138781</v>
      </c>
      <c r="T249">
        <v>5.3536599999999996</v>
      </c>
      <c r="U249">
        <v>0.1210425452838568</v>
      </c>
      <c r="V249">
        <v>858.17271000000005</v>
      </c>
      <c r="W249">
        <v>0.55942665156108007</v>
      </c>
      <c r="X249">
        <v>344.18360000000001</v>
      </c>
      <c r="Y249">
        <v>576.77877999999998</v>
      </c>
      <c r="Z249">
        <v>0.23051819000000001</v>
      </c>
      <c r="AA249">
        <v>650.98788000000002</v>
      </c>
      <c r="AB249">
        <v>1142.9105400000001</v>
      </c>
    </row>
    <row r="250" spans="1:28">
      <c r="A250">
        <v>2097</v>
      </c>
      <c r="B250">
        <v>0</v>
      </c>
      <c r="C250">
        <v>0</v>
      </c>
      <c r="D250">
        <v>0</v>
      </c>
      <c r="E250">
        <v>4.0629999999999997</v>
      </c>
      <c r="F250">
        <v>280.97890999999998</v>
      </c>
      <c r="H250">
        <v>8.1169399999999996</v>
      </c>
      <c r="I250">
        <v>12.29691</v>
      </c>
      <c r="J250">
        <v>15.63073</v>
      </c>
      <c r="K250">
        <v>4.8739999999999997</v>
      </c>
      <c r="L250">
        <v>4.8739999999999997</v>
      </c>
      <c r="M250" s="23">
        <v>4.8739999999999997</v>
      </c>
      <c r="N250">
        <v>21.429462304829169</v>
      </c>
      <c r="O250">
        <v>26.855515337080657</v>
      </c>
      <c r="P250">
        <v>267.83226000000002</v>
      </c>
      <c r="Q250">
        <v>386.13794000000001</v>
      </c>
      <c r="R250">
        <v>1148.17363</v>
      </c>
      <c r="S250">
        <v>0.12252382000000001</v>
      </c>
      <c r="T250">
        <v>5.33582</v>
      </c>
      <c r="U250">
        <v>0.11927791678324161</v>
      </c>
      <c r="V250">
        <v>859.53898000000004</v>
      </c>
      <c r="W250">
        <v>0.41956998867081147</v>
      </c>
      <c r="X250">
        <v>344.15724</v>
      </c>
      <c r="Y250">
        <v>571.10851000000014</v>
      </c>
      <c r="Z250">
        <v>0.23065057</v>
      </c>
      <c r="AA250">
        <v>656.45795999999996</v>
      </c>
      <c r="AB250">
        <v>1148.17363</v>
      </c>
    </row>
    <row r="251" spans="1:28">
      <c r="A251">
        <v>2098</v>
      </c>
      <c r="B251">
        <v>0</v>
      </c>
      <c r="C251">
        <v>0</v>
      </c>
      <c r="D251">
        <v>0</v>
      </c>
      <c r="E251">
        <v>3.8879999999999995</v>
      </c>
      <c r="F251">
        <v>277.36586</v>
      </c>
      <c r="H251">
        <v>8.1151599999999995</v>
      </c>
      <c r="I251">
        <v>12.287940000000001</v>
      </c>
      <c r="J251">
        <v>15.67902</v>
      </c>
      <c r="K251">
        <v>4.6630000000000003</v>
      </c>
      <c r="L251">
        <v>4.6630000000000003</v>
      </c>
      <c r="M251" s="23">
        <v>4.6630000000000003</v>
      </c>
      <c r="N251">
        <v>14.286308203219539</v>
      </c>
      <c r="O251">
        <v>17.903676891387224</v>
      </c>
      <c r="P251">
        <v>263.85861</v>
      </c>
      <c r="Q251">
        <v>384.26076</v>
      </c>
      <c r="R251">
        <v>1153.4367200000002</v>
      </c>
      <c r="S251">
        <v>0.12363077</v>
      </c>
      <c r="T251">
        <v>5.3179800000000004</v>
      </c>
      <c r="U251">
        <v>0.1175505208283024</v>
      </c>
      <c r="V251">
        <v>860.58941000000004</v>
      </c>
      <c r="W251">
        <v>0.27971332578054281</v>
      </c>
      <c r="X251">
        <v>344.12729999999999</v>
      </c>
      <c r="Y251">
        <v>565.43823999999995</v>
      </c>
      <c r="Z251">
        <v>0.23077343</v>
      </c>
      <c r="AA251">
        <v>661.92804000000001</v>
      </c>
      <c r="AB251">
        <v>1153.4367200000002</v>
      </c>
    </row>
    <row r="252" spans="1:28">
      <c r="A252">
        <v>2099</v>
      </c>
      <c r="B252">
        <v>0</v>
      </c>
      <c r="C252">
        <v>0</v>
      </c>
      <c r="D252">
        <v>0</v>
      </c>
      <c r="E252">
        <v>3.7129999999999996</v>
      </c>
      <c r="F252">
        <v>273.80734999999999</v>
      </c>
      <c r="H252">
        <v>8.1133799999999994</v>
      </c>
      <c r="I252">
        <v>12.278969999999999</v>
      </c>
      <c r="J252">
        <v>15.727309999999999</v>
      </c>
      <c r="K252">
        <v>4.46</v>
      </c>
      <c r="L252">
        <v>4.46</v>
      </c>
      <c r="M252" s="23">
        <v>4.46</v>
      </c>
      <c r="N252">
        <v>7.1431541016099098</v>
      </c>
      <c r="O252">
        <v>8.9518384456937863</v>
      </c>
      <c r="P252">
        <v>259.96087999999997</v>
      </c>
      <c r="Q252">
        <v>382.38357999999994</v>
      </c>
      <c r="R252">
        <v>1158.6998100000001</v>
      </c>
      <c r="S252">
        <v>0.12470920000000001</v>
      </c>
      <c r="T252">
        <v>5.3001399999999999</v>
      </c>
      <c r="U252">
        <v>0.1158569203280541</v>
      </c>
      <c r="V252">
        <v>861.32525999999996</v>
      </c>
      <c r="W252">
        <v>0.13985666289027415</v>
      </c>
      <c r="X252">
        <v>344.09381000000002</v>
      </c>
      <c r="Y252">
        <v>559.76796999999999</v>
      </c>
      <c r="Z252">
        <v>0.23088681999999999</v>
      </c>
      <c r="AA252">
        <v>667.39811999999995</v>
      </c>
      <c r="AB252">
        <v>1158.6998100000001</v>
      </c>
    </row>
    <row r="253" spans="1:28">
      <c r="A253">
        <v>2100</v>
      </c>
      <c r="B253">
        <v>0</v>
      </c>
      <c r="C253">
        <v>0</v>
      </c>
      <c r="D253">
        <v>0</v>
      </c>
      <c r="E253">
        <v>3.5410000000000004</v>
      </c>
      <c r="F253">
        <v>270.29813999999999</v>
      </c>
      <c r="H253">
        <v>8.1115999999999993</v>
      </c>
      <c r="I253">
        <v>12.27</v>
      </c>
      <c r="J253">
        <v>15.775600000000001</v>
      </c>
      <c r="K253">
        <v>4.2659999999999991</v>
      </c>
      <c r="L253">
        <v>4.2659999999999991</v>
      </c>
      <c r="M253" s="23">
        <v>4.2659999999999991</v>
      </c>
      <c r="N253">
        <v>0</v>
      </c>
      <c r="O253">
        <v>0</v>
      </c>
      <c r="P253">
        <v>256.13256999999999</v>
      </c>
      <c r="Q253">
        <v>380.50640000000004</v>
      </c>
      <c r="R253">
        <v>1163.9629</v>
      </c>
      <c r="S253">
        <v>0.12576221000000001</v>
      </c>
      <c r="T253">
        <v>5.2823000000000002</v>
      </c>
      <c r="U253">
        <v>0.11419737082372691</v>
      </c>
      <c r="V253">
        <v>861.75283000000002</v>
      </c>
      <c r="W253">
        <v>0</v>
      </c>
      <c r="X253">
        <v>344.05680000000001</v>
      </c>
      <c r="Y253">
        <v>554.09770000000003</v>
      </c>
      <c r="Z253">
        <v>0.23099083000000001</v>
      </c>
      <c r="AA253">
        <v>672.8682</v>
      </c>
      <c r="AB253">
        <v>1163.9629</v>
      </c>
    </row>
    <row r="259" spans="1:1">
      <c r="A259" t="s">
        <v>121</v>
      </c>
    </row>
    <row r="260" spans="1:1">
      <c r="A260" t="s">
        <v>122</v>
      </c>
    </row>
    <row r="261" spans="1:1">
      <c r="A261" t="s">
        <v>123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40"/>
  <sheetViews>
    <sheetView workbookViewId="0">
      <pane ySplit="2385"/>
      <selection activeCell="G2" sqref="G2"/>
      <selection pane="bottomLeft" activeCell="B1" sqref="B1"/>
    </sheetView>
  </sheetViews>
  <sheetFormatPr defaultColWidth="8.7109375" defaultRowHeight="15"/>
  <cols>
    <col min="2" max="2" width="16" customWidth="1"/>
  </cols>
  <sheetData>
    <row r="1" spans="1:13" s="37" customFormat="1" ht="11.25">
      <c r="A1" s="37" t="s">
        <v>120</v>
      </c>
      <c r="B1" s="38" t="s">
        <v>124</v>
      </c>
      <c r="F1" s="37" t="s">
        <v>133</v>
      </c>
      <c r="G1" s="38" t="s">
        <v>135</v>
      </c>
    </row>
    <row r="2" spans="1:13" s="37" customFormat="1" ht="11.25">
      <c r="A2" s="37" t="s">
        <v>128</v>
      </c>
      <c r="B2" s="38" t="s">
        <v>132</v>
      </c>
      <c r="F2" s="37" t="s">
        <v>134</v>
      </c>
      <c r="G2" s="39" t="s">
        <v>136</v>
      </c>
    </row>
    <row r="3" spans="1:13" s="37" customFormat="1" ht="33.75">
      <c r="B3" s="37" t="s">
        <v>124</v>
      </c>
      <c r="C3" s="37" t="s">
        <v>130</v>
      </c>
      <c r="D3" s="37" t="s">
        <v>120</v>
      </c>
      <c r="E3" s="37" t="s">
        <v>126</v>
      </c>
      <c r="F3" s="37" t="s">
        <v>127</v>
      </c>
      <c r="G3" s="37" t="s">
        <v>125</v>
      </c>
      <c r="H3" s="37" t="s">
        <v>130</v>
      </c>
      <c r="I3" s="37" t="s">
        <v>130</v>
      </c>
      <c r="J3" s="37" t="s">
        <v>130</v>
      </c>
      <c r="K3" s="37" t="s">
        <v>129</v>
      </c>
      <c r="L3" s="37" t="s">
        <v>131</v>
      </c>
      <c r="M3" s="37" t="s">
        <v>128</v>
      </c>
    </row>
    <row r="4" spans="1:13" s="37" customFormat="1" ht="11.25"/>
    <row r="5" spans="1:13">
      <c r="A5">
        <v>1850</v>
      </c>
      <c r="B5">
        <v>0</v>
      </c>
    </row>
    <row r="6" spans="1:13">
      <c r="A6">
        <f>A5+1</f>
        <v>1851</v>
      </c>
      <c r="B6">
        <v>-3.3757211999940751E-4</v>
      </c>
    </row>
    <row r="7" spans="1:13">
      <c r="A7">
        <f t="shared" ref="A7:A70" si="0">A6+1</f>
        <v>1852</v>
      </c>
      <c r="B7">
        <v>-5.2110202999955391E-4</v>
      </c>
    </row>
    <row r="8" spans="1:13">
      <c r="A8">
        <f t="shared" si="0"/>
        <v>1853</v>
      </c>
      <c r="B8">
        <v>1.4772019900011202E-3</v>
      </c>
    </row>
    <row r="9" spans="1:13">
      <c r="A9">
        <f t="shared" si="0"/>
        <v>1854</v>
      </c>
      <c r="B9">
        <v>2.8722429899996627E-3</v>
      </c>
    </row>
    <row r="10" spans="1:13">
      <c r="A10">
        <f t="shared" si="0"/>
        <v>1855</v>
      </c>
      <c r="B10">
        <v>4.5119951900005617E-3</v>
      </c>
    </row>
    <row r="11" spans="1:13">
      <c r="A11">
        <f t="shared" si="0"/>
        <v>1856</v>
      </c>
      <c r="B11">
        <v>-1.7686276910000132E-2</v>
      </c>
    </row>
    <row r="12" spans="1:13">
      <c r="A12">
        <f t="shared" si="0"/>
        <v>1857</v>
      </c>
      <c r="B12">
        <v>-0.13970134490999975</v>
      </c>
    </row>
    <row r="13" spans="1:13">
      <c r="A13">
        <f t="shared" si="0"/>
        <v>1858</v>
      </c>
      <c r="B13">
        <v>-0.18689696490999985</v>
      </c>
    </row>
    <row r="14" spans="1:13">
      <c r="A14">
        <f t="shared" si="0"/>
        <v>1859</v>
      </c>
      <c r="B14">
        <v>-0.12178123490999937</v>
      </c>
    </row>
    <row r="15" spans="1:13">
      <c r="A15">
        <f t="shared" si="0"/>
        <v>1860</v>
      </c>
      <c r="B15">
        <v>-7.5973838910000424E-2</v>
      </c>
    </row>
    <row r="16" spans="1:13">
      <c r="A16">
        <f t="shared" si="0"/>
        <v>1861</v>
      </c>
      <c r="B16">
        <v>-4.8313898909999153E-2</v>
      </c>
    </row>
    <row r="17" spans="1:2">
      <c r="A17">
        <f t="shared" si="0"/>
        <v>1862</v>
      </c>
      <c r="B17">
        <v>-4.0853975910000173E-2</v>
      </c>
    </row>
    <row r="18" spans="1:2">
      <c r="A18">
        <f t="shared" si="0"/>
        <v>1863</v>
      </c>
      <c r="B18">
        <v>-5.7478378909999961E-2</v>
      </c>
    </row>
    <row r="19" spans="1:2">
      <c r="A19">
        <f t="shared" si="0"/>
        <v>1864</v>
      </c>
      <c r="B19">
        <v>-4.6096591909998708E-2</v>
      </c>
    </row>
    <row r="20" spans="1:2">
      <c r="A20">
        <f t="shared" si="0"/>
        <v>1865</v>
      </c>
      <c r="B20">
        <v>-3.1165014910000011E-2</v>
      </c>
    </row>
    <row r="21" spans="1:2">
      <c r="A21">
        <f t="shared" si="0"/>
        <v>1866</v>
      </c>
      <c r="B21">
        <v>-2.0847189910000452E-2</v>
      </c>
    </row>
    <row r="22" spans="1:2">
      <c r="A22">
        <f t="shared" si="0"/>
        <v>1867</v>
      </c>
      <c r="B22">
        <v>-1.295677290999997E-2</v>
      </c>
    </row>
    <row r="23" spans="1:2">
      <c r="A23">
        <f t="shared" si="0"/>
        <v>1868</v>
      </c>
      <c r="B23">
        <v>-1.043820309998722E-3</v>
      </c>
    </row>
    <row r="24" spans="1:2">
      <c r="A24">
        <f t="shared" si="0"/>
        <v>1869</v>
      </c>
      <c r="B24">
        <v>1.2600183090000883E-2</v>
      </c>
    </row>
    <row r="25" spans="1:2">
      <c r="A25">
        <f t="shared" si="0"/>
        <v>1870</v>
      </c>
      <c r="B25">
        <v>2.1540339090000415E-2</v>
      </c>
    </row>
    <row r="26" spans="1:2">
      <c r="A26">
        <f t="shared" si="0"/>
        <v>1871</v>
      </c>
      <c r="B26">
        <v>2.4762091090000382E-2</v>
      </c>
    </row>
    <row r="27" spans="1:2">
      <c r="A27">
        <f t="shared" si="0"/>
        <v>1872</v>
      </c>
      <c r="B27">
        <v>2.0283974090000711E-2</v>
      </c>
    </row>
    <row r="28" spans="1:2">
      <c r="A28">
        <f t="shared" si="0"/>
        <v>1873</v>
      </c>
      <c r="B28">
        <v>1.2023571090001184E-2</v>
      </c>
    </row>
    <row r="29" spans="1:2">
      <c r="A29">
        <f t="shared" si="0"/>
        <v>1874</v>
      </c>
      <c r="B29">
        <v>4.0191245900000894E-3</v>
      </c>
    </row>
    <row r="30" spans="1:2">
      <c r="A30">
        <f t="shared" si="0"/>
        <v>1875</v>
      </c>
      <c r="B30">
        <v>3.3956889900004228E-3</v>
      </c>
    </row>
    <row r="31" spans="1:2">
      <c r="A31">
        <f t="shared" si="0"/>
        <v>1876</v>
      </c>
      <c r="B31">
        <v>-1.5668311099990007E-3</v>
      </c>
    </row>
    <row r="32" spans="1:2">
      <c r="A32">
        <f t="shared" si="0"/>
        <v>1877</v>
      </c>
      <c r="B32">
        <v>-1.5633005909998943E-2</v>
      </c>
    </row>
    <row r="33" spans="1:13">
      <c r="A33">
        <f t="shared" si="0"/>
        <v>1878</v>
      </c>
      <c r="B33">
        <v>-1.1612212910000252E-2</v>
      </c>
    </row>
    <row r="34" spans="1:13">
      <c r="A34">
        <f t="shared" si="0"/>
        <v>1879</v>
      </c>
      <c r="B34">
        <v>-3.2986166099995273E-3</v>
      </c>
    </row>
    <row r="35" spans="1:13">
      <c r="A35">
        <f t="shared" si="0"/>
        <v>1880</v>
      </c>
      <c r="B35">
        <v>5.0957737899999245E-3</v>
      </c>
      <c r="D35">
        <v>13.63</v>
      </c>
      <c r="K35">
        <v>-3.9947384910000494E-2</v>
      </c>
      <c r="L35">
        <v>5.2615090000429632E-5</v>
      </c>
      <c r="M35">
        <v>13.59</v>
      </c>
    </row>
    <row r="36" spans="1:13">
      <c r="A36">
        <f t="shared" si="0"/>
        <v>1881</v>
      </c>
      <c r="B36">
        <v>1.4959554089999827E-2</v>
      </c>
      <c r="D36">
        <v>13.68</v>
      </c>
      <c r="K36">
        <v>6.0052615090000927E-2</v>
      </c>
      <c r="L36">
        <v>5.0052615089999364E-2</v>
      </c>
      <c r="M36">
        <v>13.690000000000001</v>
      </c>
    </row>
    <row r="37" spans="1:13">
      <c r="A37">
        <f t="shared" si="0"/>
        <v>1882</v>
      </c>
      <c r="B37">
        <v>2.4817369089999985E-2</v>
      </c>
      <c r="D37">
        <v>13.68</v>
      </c>
      <c r="K37">
        <v>7.0052615090000714E-2</v>
      </c>
      <c r="L37">
        <v>5.0052615089999364E-2</v>
      </c>
      <c r="M37">
        <v>13.700000000000001</v>
      </c>
    </row>
    <row r="38" spans="1:13">
      <c r="A38">
        <f t="shared" si="0"/>
        <v>1883</v>
      </c>
      <c r="B38">
        <v>-1.5020194099992779E-3</v>
      </c>
      <c r="D38">
        <v>13.6</v>
      </c>
      <c r="K38">
        <v>-3.9947384910000494E-2</v>
      </c>
      <c r="L38">
        <v>-2.9947384910000707E-2</v>
      </c>
      <c r="M38">
        <v>13.59</v>
      </c>
    </row>
    <row r="39" spans="1:13">
      <c r="A39">
        <f t="shared" si="0"/>
        <v>1884</v>
      </c>
      <c r="B39">
        <v>-0.25843503490999886</v>
      </c>
      <c r="D39">
        <v>13.54</v>
      </c>
      <c r="K39">
        <v>-0.109947384909999</v>
      </c>
      <c r="L39">
        <v>-8.9947384910001205E-2</v>
      </c>
      <c r="M39">
        <v>13.520000000000001</v>
      </c>
    </row>
    <row r="40" spans="1:13">
      <c r="A40">
        <f t="shared" si="0"/>
        <v>1885</v>
      </c>
      <c r="B40">
        <v>-0.40396973490999954</v>
      </c>
      <c r="D40">
        <v>13.53</v>
      </c>
      <c r="K40">
        <v>-0.14994738490999993</v>
      </c>
      <c r="L40">
        <v>-9.9947384910000991E-2</v>
      </c>
      <c r="M40">
        <v>13.48</v>
      </c>
    </row>
    <row r="41" spans="1:13">
      <c r="A41">
        <f t="shared" si="0"/>
        <v>1886</v>
      </c>
      <c r="B41">
        <v>-0.28802910490999878</v>
      </c>
      <c r="D41">
        <v>13.54</v>
      </c>
      <c r="K41">
        <v>-0.13994738491000014</v>
      </c>
      <c r="L41">
        <v>-8.9947384910001205E-2</v>
      </c>
      <c r="M41">
        <v>13.49</v>
      </c>
    </row>
    <row r="42" spans="1:13">
      <c r="A42">
        <f t="shared" si="0"/>
        <v>1887</v>
      </c>
      <c r="B42">
        <v>-0.27122167490999871</v>
      </c>
      <c r="D42">
        <v>13.49</v>
      </c>
      <c r="K42">
        <v>-0.1699473849099995</v>
      </c>
      <c r="L42">
        <v>-0.13994738491000014</v>
      </c>
      <c r="M42">
        <v>13.46</v>
      </c>
    </row>
    <row r="43" spans="1:13">
      <c r="A43">
        <f t="shared" si="0"/>
        <v>1888</v>
      </c>
      <c r="B43">
        <v>-0.21908488491</v>
      </c>
      <c r="D43">
        <v>13.59</v>
      </c>
      <c r="K43">
        <v>-3.9947384910000494E-2</v>
      </c>
      <c r="L43">
        <v>-3.9947384910000494E-2</v>
      </c>
      <c r="M43">
        <v>13.59</v>
      </c>
    </row>
    <row r="44" spans="1:13">
      <c r="A44">
        <f t="shared" si="0"/>
        <v>1889</v>
      </c>
      <c r="B44">
        <v>-0.21156617490999885</v>
      </c>
      <c r="D44">
        <v>13.64</v>
      </c>
      <c r="K44">
        <v>5.005261509000114E-2</v>
      </c>
      <c r="L44">
        <v>1.0052615090000216E-2</v>
      </c>
      <c r="M44">
        <v>13.680000000000001</v>
      </c>
    </row>
    <row r="45" spans="1:13">
      <c r="A45">
        <f t="shared" si="0"/>
        <v>1890</v>
      </c>
      <c r="B45">
        <v>-0.19499244490999956</v>
      </c>
      <c r="D45">
        <v>13.42</v>
      </c>
      <c r="K45">
        <v>-0.20994738491000042</v>
      </c>
      <c r="L45">
        <v>-0.20994738491000042</v>
      </c>
      <c r="M45">
        <v>13.42</v>
      </c>
    </row>
    <row r="46" spans="1:13">
      <c r="A46">
        <f t="shared" si="0"/>
        <v>1891</v>
      </c>
      <c r="B46">
        <v>-0.22749758490999916</v>
      </c>
      <c r="D46">
        <v>13.5</v>
      </c>
      <c r="K46">
        <v>-7.9947384909999641E-2</v>
      </c>
      <c r="L46">
        <v>-0.12994738491000035</v>
      </c>
      <c r="M46">
        <v>13.55</v>
      </c>
    </row>
    <row r="47" spans="1:13">
      <c r="A47">
        <f t="shared" si="0"/>
        <v>1892</v>
      </c>
      <c r="B47">
        <v>-0.18806803490999968</v>
      </c>
      <c r="D47">
        <v>13.44</v>
      </c>
      <c r="K47">
        <v>-9.9947384909999215E-2</v>
      </c>
      <c r="L47">
        <v>-0.18994738491000085</v>
      </c>
      <c r="M47">
        <v>13.530000000000001</v>
      </c>
    </row>
    <row r="48" spans="1:13">
      <c r="A48">
        <f t="shared" si="0"/>
        <v>1893</v>
      </c>
      <c r="B48">
        <v>-0.15692629490999899</v>
      </c>
      <c r="D48">
        <v>13.43</v>
      </c>
      <c r="K48">
        <v>-0.12994738491000035</v>
      </c>
      <c r="L48">
        <v>-0.19994738491000064</v>
      </c>
      <c r="M48">
        <v>13.5</v>
      </c>
    </row>
    <row r="49" spans="1:13">
      <c r="A49">
        <f t="shared" si="0"/>
        <v>1894</v>
      </c>
      <c r="B49">
        <v>-0.10452154490999988</v>
      </c>
      <c r="D49">
        <v>13.47</v>
      </c>
      <c r="K49">
        <v>-0.13994738491000014</v>
      </c>
      <c r="L49">
        <v>-0.15994738490999971</v>
      </c>
      <c r="M49">
        <v>13.49</v>
      </c>
    </row>
    <row r="50" spans="1:13">
      <c r="A50">
        <f t="shared" si="0"/>
        <v>1895</v>
      </c>
      <c r="B50">
        <v>-7.1895327909999196E-2</v>
      </c>
      <c r="D50">
        <v>13.52</v>
      </c>
      <c r="K50">
        <v>-4.9947384910000281E-2</v>
      </c>
      <c r="L50">
        <v>-0.10994738491000078</v>
      </c>
      <c r="M50">
        <v>13.58</v>
      </c>
    </row>
    <row r="51" spans="1:13">
      <c r="A51">
        <f t="shared" si="0"/>
        <v>1896</v>
      </c>
      <c r="B51">
        <v>-5.5332676909999989E-2</v>
      </c>
      <c r="D51">
        <v>13.66</v>
      </c>
      <c r="K51">
        <v>2.0052615090000003E-2</v>
      </c>
      <c r="L51">
        <v>3.005261508999979E-2</v>
      </c>
      <c r="M51">
        <v>13.65</v>
      </c>
    </row>
    <row r="52" spans="1:13">
      <c r="A52">
        <f t="shared" si="0"/>
        <v>1897</v>
      </c>
      <c r="B52">
        <v>-8.2418896909999262E-2</v>
      </c>
      <c r="D52">
        <v>13.63</v>
      </c>
      <c r="K52">
        <v>5.005261509000114E-2</v>
      </c>
      <c r="L52">
        <v>5.2615090000429632E-5</v>
      </c>
      <c r="M52">
        <v>13.680000000000001</v>
      </c>
    </row>
    <row r="53" spans="1:13">
      <c r="A53">
        <f t="shared" si="0"/>
        <v>1898</v>
      </c>
      <c r="B53">
        <v>-8.3845925909999508E-2</v>
      </c>
      <c r="D53">
        <v>13.49</v>
      </c>
      <c r="K53">
        <v>-0.11994738490999879</v>
      </c>
      <c r="L53">
        <v>-0.13994738491000014</v>
      </c>
      <c r="M53">
        <v>13.510000000000002</v>
      </c>
    </row>
    <row r="54" spans="1:13">
      <c r="A54">
        <f t="shared" si="0"/>
        <v>1899</v>
      </c>
      <c r="B54">
        <v>-6.8143705909999852E-2</v>
      </c>
      <c r="D54">
        <v>13.63</v>
      </c>
      <c r="K54">
        <v>1.0052615090000216E-2</v>
      </c>
      <c r="L54">
        <v>5.2615090000429632E-5</v>
      </c>
      <c r="M54">
        <v>13.64</v>
      </c>
    </row>
    <row r="55" spans="1:13">
      <c r="A55">
        <f t="shared" si="0"/>
        <v>1900</v>
      </c>
      <c r="B55">
        <v>-5.0558484909998924E-2</v>
      </c>
      <c r="D55">
        <v>13.68</v>
      </c>
      <c r="K55">
        <v>8.0052615090000501E-2</v>
      </c>
      <c r="L55">
        <v>5.0052615089999364E-2</v>
      </c>
      <c r="M55">
        <v>13.71</v>
      </c>
    </row>
    <row r="56" spans="1:13">
      <c r="A56">
        <f t="shared" si="0"/>
        <v>1901</v>
      </c>
      <c r="B56">
        <v>-3.899149391000023E-2</v>
      </c>
      <c r="D56">
        <v>13.61</v>
      </c>
      <c r="K56">
        <v>3.005261508999979E-2</v>
      </c>
      <c r="L56">
        <v>-1.994738491000092E-2</v>
      </c>
      <c r="M56">
        <v>13.66</v>
      </c>
    </row>
    <row r="57" spans="1:13">
      <c r="A57">
        <f t="shared" si="0"/>
        <v>1902</v>
      </c>
      <c r="B57">
        <v>-3.0473919909999481E-2</v>
      </c>
      <c r="D57">
        <v>13.5</v>
      </c>
      <c r="K57">
        <v>-9.9947384909999215E-2</v>
      </c>
      <c r="L57">
        <v>-0.12994738491000035</v>
      </c>
      <c r="M57">
        <v>13.530000000000001</v>
      </c>
    </row>
    <row r="58" spans="1:13">
      <c r="A58">
        <f t="shared" si="0"/>
        <v>1903</v>
      </c>
      <c r="B58">
        <v>-0.14894836490999985</v>
      </c>
      <c r="D58">
        <v>13.41</v>
      </c>
      <c r="K58">
        <v>-0.18994738490999907</v>
      </c>
      <c r="L58">
        <v>-0.21994738491000021</v>
      </c>
      <c r="M58">
        <v>13.440000000000001</v>
      </c>
    </row>
    <row r="59" spans="1:13">
      <c r="A59">
        <f t="shared" si="0"/>
        <v>1904</v>
      </c>
      <c r="B59">
        <v>-0.22132275491000009</v>
      </c>
      <c r="D59">
        <v>13.33</v>
      </c>
      <c r="K59">
        <v>-0.26994738490999914</v>
      </c>
      <c r="L59">
        <v>-0.29994738491000028</v>
      </c>
      <c r="M59">
        <v>13.360000000000001</v>
      </c>
    </row>
    <row r="60" spans="1:13">
      <c r="A60">
        <f t="shared" si="0"/>
        <v>1905</v>
      </c>
      <c r="B60">
        <v>-0.15323672491000018</v>
      </c>
      <c r="D60">
        <v>13.46</v>
      </c>
      <c r="K60">
        <v>-0.109947384909999</v>
      </c>
      <c r="L60">
        <v>-0.1699473849099995</v>
      </c>
      <c r="M60">
        <v>13.520000000000001</v>
      </c>
    </row>
    <row r="61" spans="1:13">
      <c r="A61">
        <f t="shared" si="0"/>
        <v>1906</v>
      </c>
      <c r="B61">
        <v>-0.10248627490999951</v>
      </c>
      <c r="D61">
        <v>13.54</v>
      </c>
      <c r="K61">
        <v>-5.9947384910000068E-2</v>
      </c>
      <c r="L61">
        <v>-8.9947384910001205E-2</v>
      </c>
      <c r="M61">
        <v>13.57</v>
      </c>
    </row>
    <row r="62" spans="1:13">
      <c r="A62">
        <f t="shared" si="0"/>
        <v>1907</v>
      </c>
      <c r="B62">
        <v>-7.7119284909999308E-2</v>
      </c>
      <c r="D62">
        <v>13.38</v>
      </c>
      <c r="K62">
        <v>-0.22994738491</v>
      </c>
      <c r="L62">
        <v>-0.24994738490999957</v>
      </c>
      <c r="M62">
        <v>13.4</v>
      </c>
    </row>
    <row r="63" spans="1:13">
      <c r="A63">
        <f t="shared" si="0"/>
        <v>1908</v>
      </c>
      <c r="B63">
        <v>-7.9518890910000195E-2</v>
      </c>
      <c r="D63">
        <v>13.31</v>
      </c>
      <c r="K63">
        <v>-0.25994738490999936</v>
      </c>
      <c r="L63">
        <v>-0.31994738490999985</v>
      </c>
      <c r="M63">
        <v>13.370000000000001</v>
      </c>
    </row>
    <row r="64" spans="1:13">
      <c r="A64">
        <f t="shared" si="0"/>
        <v>1909</v>
      </c>
      <c r="B64">
        <v>-6.2420767909999952E-2</v>
      </c>
      <c r="D64">
        <v>13.32</v>
      </c>
      <c r="K64">
        <v>-0.30994738491000007</v>
      </c>
      <c r="L64">
        <v>-0.30994738491000007</v>
      </c>
      <c r="M64">
        <v>13.32</v>
      </c>
    </row>
    <row r="65" spans="1:13">
      <c r="A65">
        <f t="shared" si="0"/>
        <v>1910</v>
      </c>
      <c r="B65">
        <v>-4.0378499910000087E-2</v>
      </c>
      <c r="D65">
        <v>13.37</v>
      </c>
      <c r="K65">
        <v>-0.25994738490999936</v>
      </c>
      <c r="L65">
        <v>-0.25994738491000113</v>
      </c>
      <c r="M65">
        <v>13.370000000000001</v>
      </c>
    </row>
    <row r="66" spans="1:13">
      <c r="A66">
        <f t="shared" si="0"/>
        <v>1911</v>
      </c>
      <c r="B66">
        <v>-2.7383226909998726E-2</v>
      </c>
      <c r="D66">
        <v>13.31</v>
      </c>
      <c r="K66">
        <v>-0.27994738490999893</v>
      </c>
      <c r="L66">
        <v>-0.31994738490999985</v>
      </c>
      <c r="M66">
        <v>13.350000000000001</v>
      </c>
    </row>
    <row r="67" spans="1:13">
      <c r="A67">
        <f t="shared" si="0"/>
        <v>1912</v>
      </c>
      <c r="B67">
        <v>-1.1477886909998958E-2</v>
      </c>
      <c r="D67">
        <v>13.42</v>
      </c>
      <c r="K67">
        <v>-0.17994738490999929</v>
      </c>
      <c r="L67">
        <v>-0.20994738491000042</v>
      </c>
      <c r="M67">
        <v>13.450000000000001</v>
      </c>
    </row>
    <row r="68" spans="1:13">
      <c r="A68">
        <f t="shared" si="0"/>
        <v>1913</v>
      </c>
      <c r="B68">
        <v>-0.10646909491000045</v>
      </c>
      <c r="D68">
        <v>13.43</v>
      </c>
      <c r="K68">
        <v>-0.1699473849099995</v>
      </c>
      <c r="L68">
        <v>-0.19994738491000064</v>
      </c>
      <c r="M68">
        <v>13.46</v>
      </c>
    </row>
    <row r="69" spans="1:13">
      <c r="A69">
        <f t="shared" si="0"/>
        <v>1914</v>
      </c>
      <c r="B69">
        <v>-7.7608561909999096E-2</v>
      </c>
      <c r="D69">
        <v>13.61</v>
      </c>
      <c r="K69">
        <v>1.0052615090000216E-2</v>
      </c>
      <c r="L69">
        <v>-1.994738491000092E-2</v>
      </c>
      <c r="M69">
        <v>13.64</v>
      </c>
    </row>
    <row r="70" spans="1:13">
      <c r="A70">
        <f t="shared" si="0"/>
        <v>1915</v>
      </c>
      <c r="B70">
        <v>-2.912968891000034E-2</v>
      </c>
      <c r="D70">
        <v>13.68</v>
      </c>
      <c r="K70">
        <v>6.0052615090000927E-2</v>
      </c>
      <c r="L70">
        <v>5.0052615089999364E-2</v>
      </c>
      <c r="M70">
        <v>13.690000000000001</v>
      </c>
    </row>
    <row r="71" spans="1:13">
      <c r="A71">
        <f t="shared" ref="A71:A134" si="1">A70+1</f>
        <v>1916</v>
      </c>
      <c r="B71">
        <v>6.404701790000189E-3</v>
      </c>
      <c r="D71">
        <v>13.45</v>
      </c>
      <c r="K71">
        <v>-0.1699473849099995</v>
      </c>
      <c r="L71">
        <v>-0.17994738491000106</v>
      </c>
      <c r="M71">
        <v>13.46</v>
      </c>
    </row>
    <row r="72" spans="1:13">
      <c r="A72">
        <f t="shared" si="1"/>
        <v>1917</v>
      </c>
      <c r="B72">
        <v>3.0279589090000059E-2</v>
      </c>
      <c r="D72">
        <v>13.43</v>
      </c>
      <c r="K72">
        <v>-0.22994738491</v>
      </c>
      <c r="L72">
        <v>-0.19994738491000064</v>
      </c>
      <c r="M72">
        <v>13.4</v>
      </c>
    </row>
    <row r="73" spans="1:13">
      <c r="A73">
        <f t="shared" si="1"/>
        <v>1918</v>
      </c>
      <c r="B73">
        <v>4.6146831090000617E-2</v>
      </c>
      <c r="D73">
        <v>13.54</v>
      </c>
      <c r="K73">
        <v>-7.9947384909999641E-2</v>
      </c>
      <c r="L73">
        <v>-8.9947384910001205E-2</v>
      </c>
      <c r="M73">
        <v>13.55</v>
      </c>
    </row>
    <row r="74" spans="1:13">
      <c r="A74">
        <f t="shared" si="1"/>
        <v>1919</v>
      </c>
      <c r="B74">
        <v>5.7402027090001084E-2</v>
      </c>
      <c r="D74">
        <v>13.55</v>
      </c>
      <c r="K74">
        <v>-4.9947384910000281E-2</v>
      </c>
      <c r="L74">
        <v>-7.9947384909999641E-2</v>
      </c>
      <c r="M74">
        <v>13.58</v>
      </c>
    </row>
    <row r="75" spans="1:13">
      <c r="A75">
        <f t="shared" si="1"/>
        <v>1920</v>
      </c>
      <c r="B75">
        <v>6.1856675090000479E-2</v>
      </c>
      <c r="D75">
        <v>13.54</v>
      </c>
      <c r="K75">
        <v>-8.9947384909999428E-2</v>
      </c>
      <c r="L75">
        <v>-8.9947384910001205E-2</v>
      </c>
      <c r="M75">
        <v>13.540000000000001</v>
      </c>
    </row>
    <row r="76" spans="1:13">
      <c r="A76">
        <f t="shared" si="1"/>
        <v>1921</v>
      </c>
      <c r="B76">
        <v>3.7308853089999872E-2</v>
      </c>
      <c r="D76">
        <v>13.6</v>
      </c>
      <c r="K76">
        <v>-3.9947384910000494E-2</v>
      </c>
      <c r="L76">
        <v>-2.9947384910000707E-2</v>
      </c>
      <c r="M76">
        <v>13.59</v>
      </c>
    </row>
    <row r="77" spans="1:13">
      <c r="A77">
        <f t="shared" si="1"/>
        <v>1922</v>
      </c>
      <c r="B77">
        <v>5.1010878090000489E-2</v>
      </c>
      <c r="D77">
        <v>13.52</v>
      </c>
      <c r="K77">
        <v>-9.9947384909999215E-2</v>
      </c>
      <c r="L77">
        <v>-0.10994738491000078</v>
      </c>
      <c r="M77">
        <v>13.530000000000001</v>
      </c>
    </row>
    <row r="78" spans="1:13">
      <c r="A78">
        <f t="shared" si="1"/>
        <v>1923</v>
      </c>
      <c r="B78">
        <v>6.2418912090000944E-2</v>
      </c>
      <c r="D78">
        <v>13.53</v>
      </c>
      <c r="K78">
        <v>-5.9947384910000068E-2</v>
      </c>
      <c r="L78">
        <v>-9.9947384910000991E-2</v>
      </c>
      <c r="M78">
        <v>13.57</v>
      </c>
    </row>
    <row r="79" spans="1:13">
      <c r="A79">
        <f t="shared" si="1"/>
        <v>1924</v>
      </c>
      <c r="B79">
        <v>7.544151809000077E-2</v>
      </c>
      <c r="D79">
        <v>13.5</v>
      </c>
      <c r="K79">
        <v>-9.9947384909999215E-2</v>
      </c>
      <c r="L79">
        <v>-0.12994738491000035</v>
      </c>
      <c r="M79">
        <v>13.530000000000001</v>
      </c>
    </row>
    <row r="80" spans="1:13">
      <c r="A80">
        <f t="shared" si="1"/>
        <v>1925</v>
      </c>
      <c r="B80">
        <v>8.5492766090000671E-2</v>
      </c>
      <c r="D80">
        <v>13.6</v>
      </c>
      <c r="K80">
        <v>-2.9947384909998931E-2</v>
      </c>
      <c r="L80">
        <v>-2.9947384910000707E-2</v>
      </c>
      <c r="M80">
        <v>13.600000000000001</v>
      </c>
    </row>
    <row r="81" spans="1:13">
      <c r="A81">
        <f t="shared" si="1"/>
        <v>1926</v>
      </c>
      <c r="B81">
        <v>9.9182644089999883E-2</v>
      </c>
      <c r="D81">
        <v>13.69</v>
      </c>
      <c r="K81">
        <v>8.0052615090000501E-2</v>
      </c>
      <c r="L81">
        <v>6.0052615089999151E-2</v>
      </c>
      <c r="M81">
        <v>13.71</v>
      </c>
    </row>
    <row r="82" spans="1:13">
      <c r="A82">
        <f t="shared" si="1"/>
        <v>1927</v>
      </c>
      <c r="B82">
        <v>0.10594672508999992</v>
      </c>
      <c r="D82">
        <v>13.6</v>
      </c>
      <c r="K82">
        <v>-2.9947384909998931E-2</v>
      </c>
      <c r="L82">
        <v>-2.9947384910000707E-2</v>
      </c>
      <c r="M82">
        <v>13.600000000000001</v>
      </c>
    </row>
    <row r="83" spans="1:13">
      <c r="A83">
        <f t="shared" si="1"/>
        <v>1928</v>
      </c>
      <c r="B83">
        <v>0.11592487509000016</v>
      </c>
      <c r="D83">
        <v>13.57</v>
      </c>
      <c r="K83">
        <v>-3.9947384910000494E-2</v>
      </c>
      <c r="L83">
        <v>-5.9947384910000068E-2</v>
      </c>
      <c r="M83">
        <v>13.59</v>
      </c>
    </row>
    <row r="84" spans="1:13">
      <c r="A84">
        <f t="shared" si="1"/>
        <v>1929</v>
      </c>
      <c r="B84">
        <v>0.10770485509000061</v>
      </c>
      <c r="D84">
        <v>13.45</v>
      </c>
      <c r="K84">
        <v>-0.18994738490999907</v>
      </c>
      <c r="L84">
        <v>-0.17994738491000106</v>
      </c>
      <c r="M84">
        <v>13.440000000000001</v>
      </c>
    </row>
    <row r="85" spans="1:13">
      <c r="A85">
        <f t="shared" si="1"/>
        <v>1930</v>
      </c>
      <c r="B85">
        <v>0.10088109509000098</v>
      </c>
      <c r="D85">
        <v>13.65</v>
      </c>
      <c r="K85">
        <v>3.005261508999979E-2</v>
      </c>
      <c r="L85">
        <v>2.0052615090000003E-2</v>
      </c>
      <c r="M85">
        <v>13.66</v>
      </c>
    </row>
    <row r="86" spans="1:13">
      <c r="A86">
        <f t="shared" si="1"/>
        <v>1931</v>
      </c>
      <c r="B86">
        <v>0.11068168509000031</v>
      </c>
      <c r="D86">
        <v>13.67</v>
      </c>
      <c r="K86">
        <v>8.0052615090000501E-2</v>
      </c>
      <c r="L86">
        <v>4.0052615089999577E-2</v>
      </c>
      <c r="M86">
        <v>13.71</v>
      </c>
    </row>
    <row r="87" spans="1:13">
      <c r="A87">
        <f t="shared" si="1"/>
        <v>1932</v>
      </c>
      <c r="B87">
        <v>0.11779223509000047</v>
      </c>
      <c r="D87">
        <v>13.63</v>
      </c>
      <c r="K87">
        <v>5.2615090000429632E-5</v>
      </c>
      <c r="L87">
        <v>5.2615090000429632E-5</v>
      </c>
      <c r="M87">
        <v>13.63</v>
      </c>
    </row>
    <row r="88" spans="1:13">
      <c r="A88">
        <f t="shared" si="1"/>
        <v>1933</v>
      </c>
      <c r="B88">
        <v>0.11014190508999988</v>
      </c>
      <c r="D88">
        <v>13.5</v>
      </c>
      <c r="K88">
        <v>-0.109947384909999</v>
      </c>
      <c r="L88">
        <v>-0.12994738491000035</v>
      </c>
      <c r="M88">
        <v>13.520000000000001</v>
      </c>
    </row>
    <row r="89" spans="1:13">
      <c r="A89">
        <f t="shared" si="1"/>
        <v>1934</v>
      </c>
      <c r="B89">
        <v>0.12687401509000118</v>
      </c>
      <c r="D89">
        <v>13.65</v>
      </c>
      <c r="K89">
        <v>3.005261508999979E-2</v>
      </c>
      <c r="L89">
        <v>2.0052615090000003E-2</v>
      </c>
      <c r="M89">
        <v>13.66</v>
      </c>
    </row>
    <row r="90" spans="1:13">
      <c r="A90">
        <f t="shared" si="1"/>
        <v>1935</v>
      </c>
      <c r="B90">
        <v>0.14281855509000074</v>
      </c>
      <c r="D90">
        <v>13.61</v>
      </c>
      <c r="K90">
        <v>-1.9947384909999144E-2</v>
      </c>
      <c r="L90">
        <v>-1.994738491000092E-2</v>
      </c>
      <c r="M90">
        <v>13.610000000000001</v>
      </c>
    </row>
    <row r="91" spans="1:13">
      <c r="A91">
        <f t="shared" si="1"/>
        <v>1936</v>
      </c>
      <c r="B91">
        <v>0.15812646508999961</v>
      </c>
      <c r="D91">
        <v>13.64</v>
      </c>
      <c r="K91">
        <v>2.0052615090000003E-2</v>
      </c>
      <c r="L91">
        <v>1.0052615090000216E-2</v>
      </c>
      <c r="M91">
        <v>13.65</v>
      </c>
    </row>
    <row r="92" spans="1:13">
      <c r="A92">
        <f t="shared" si="1"/>
        <v>1937</v>
      </c>
      <c r="B92">
        <v>0.16868118508999963</v>
      </c>
      <c r="D92">
        <v>13.73</v>
      </c>
      <c r="K92">
        <v>0.15005261509000078</v>
      </c>
      <c r="L92">
        <v>0.10005261509000007</v>
      </c>
      <c r="M92">
        <v>13.780000000000001</v>
      </c>
    </row>
    <row r="93" spans="1:13">
      <c r="A93">
        <f t="shared" si="1"/>
        <v>1938</v>
      </c>
      <c r="B93">
        <v>0.1792153350900012</v>
      </c>
      <c r="D93">
        <v>13.72</v>
      </c>
      <c r="K93">
        <v>0.140052615090001</v>
      </c>
      <c r="L93">
        <v>9.0052615090000288E-2</v>
      </c>
      <c r="M93">
        <v>13.770000000000001</v>
      </c>
    </row>
    <row r="94" spans="1:13">
      <c r="A94">
        <f t="shared" si="1"/>
        <v>1939</v>
      </c>
      <c r="B94">
        <v>0.1807168250900002</v>
      </c>
      <c r="D94">
        <v>13.74</v>
      </c>
      <c r="K94">
        <v>0.140052615090001</v>
      </c>
      <c r="L94">
        <v>0.11005261508999986</v>
      </c>
      <c r="M94">
        <v>13.770000000000001</v>
      </c>
    </row>
    <row r="95" spans="1:13">
      <c r="A95">
        <f t="shared" si="1"/>
        <v>1940</v>
      </c>
      <c r="B95">
        <v>0.18825349509000056</v>
      </c>
      <c r="D95">
        <v>13.85</v>
      </c>
      <c r="K95">
        <v>0.25005261509000043</v>
      </c>
      <c r="L95">
        <v>0.22005261508999929</v>
      </c>
      <c r="M95">
        <v>13.88</v>
      </c>
    </row>
    <row r="96" spans="1:13">
      <c r="A96">
        <f t="shared" si="1"/>
        <v>1941</v>
      </c>
      <c r="B96">
        <v>0.19055839509000094</v>
      </c>
      <c r="D96">
        <v>13.95</v>
      </c>
      <c r="K96">
        <v>0.30005261509000114</v>
      </c>
      <c r="L96">
        <v>0.32005261508999894</v>
      </c>
      <c r="M96">
        <v>13.930000000000001</v>
      </c>
    </row>
    <row r="97" spans="1:13">
      <c r="A97">
        <f t="shared" si="1"/>
        <v>1942</v>
      </c>
      <c r="B97">
        <v>0.19076502509000015</v>
      </c>
      <c r="D97">
        <v>13.9</v>
      </c>
      <c r="K97">
        <v>0.27005261509</v>
      </c>
      <c r="L97">
        <v>0.27005261509</v>
      </c>
      <c r="M97">
        <v>13.9</v>
      </c>
    </row>
    <row r="98" spans="1:13">
      <c r="A98">
        <f t="shared" si="1"/>
        <v>1943</v>
      </c>
      <c r="B98">
        <v>0.17691987509000029</v>
      </c>
      <c r="D98">
        <v>13.91</v>
      </c>
      <c r="K98">
        <v>0.31005261509000093</v>
      </c>
      <c r="L98">
        <v>0.28005261508999979</v>
      </c>
      <c r="M98">
        <v>13.940000000000001</v>
      </c>
    </row>
    <row r="99" spans="1:13">
      <c r="A99">
        <f t="shared" si="1"/>
        <v>1944</v>
      </c>
      <c r="B99">
        <v>0.1839477150900013</v>
      </c>
      <c r="D99">
        <v>14.04</v>
      </c>
      <c r="K99">
        <v>0.42005261509000036</v>
      </c>
      <c r="L99">
        <v>0.4100526150899988</v>
      </c>
      <c r="M99">
        <v>14.05</v>
      </c>
    </row>
    <row r="100" spans="1:13">
      <c r="A100">
        <f t="shared" si="1"/>
        <v>1945</v>
      </c>
      <c r="B100">
        <v>0.19440775509000119</v>
      </c>
      <c r="D100">
        <v>13.92</v>
      </c>
      <c r="K100">
        <v>0.29005261508999958</v>
      </c>
      <c r="L100">
        <v>0.29005261508999958</v>
      </c>
      <c r="M100">
        <v>13.92</v>
      </c>
    </row>
    <row r="101" spans="1:13">
      <c r="A101">
        <f t="shared" si="1"/>
        <v>1946</v>
      </c>
      <c r="B101">
        <v>0.20359768509000098</v>
      </c>
      <c r="D101">
        <v>13.75</v>
      </c>
      <c r="K101">
        <v>0.140052615090001</v>
      </c>
      <c r="L101">
        <v>0.12005261508999965</v>
      </c>
      <c r="M101">
        <v>13.770000000000001</v>
      </c>
    </row>
    <row r="102" spans="1:13">
      <c r="A102">
        <f t="shared" si="1"/>
        <v>1947</v>
      </c>
      <c r="B102">
        <v>0.21294381509000004</v>
      </c>
      <c r="D102">
        <v>13.7</v>
      </c>
      <c r="K102">
        <v>0.13005261509000121</v>
      </c>
      <c r="L102">
        <v>7.0052615089998937E-2</v>
      </c>
      <c r="M102">
        <v>13.760000000000002</v>
      </c>
    </row>
    <row r="103" spans="1:13">
      <c r="A103">
        <f t="shared" si="1"/>
        <v>1948</v>
      </c>
      <c r="B103">
        <v>0.2133149750900003</v>
      </c>
      <c r="D103">
        <v>13.7</v>
      </c>
      <c r="K103">
        <v>8.0052615090000501E-2</v>
      </c>
      <c r="L103">
        <v>7.0052615089998937E-2</v>
      </c>
      <c r="M103">
        <v>13.71</v>
      </c>
    </row>
    <row r="104" spans="1:13">
      <c r="A104">
        <f t="shared" si="1"/>
        <v>1949</v>
      </c>
      <c r="B104">
        <v>0.21811750509000127</v>
      </c>
      <c r="D104">
        <v>13.69</v>
      </c>
      <c r="K104">
        <v>8.0052615090000501E-2</v>
      </c>
      <c r="L104">
        <v>6.0052615089999151E-2</v>
      </c>
      <c r="M104">
        <v>13.71</v>
      </c>
    </row>
    <row r="105" spans="1:13">
      <c r="A105">
        <f t="shared" si="1"/>
        <v>1950</v>
      </c>
      <c r="B105">
        <v>0.2076568950900004</v>
      </c>
      <c r="D105">
        <v>13.59</v>
      </c>
      <c r="K105">
        <v>-9.9473849099993572E-3</v>
      </c>
      <c r="L105">
        <v>-3.9947384910000494E-2</v>
      </c>
      <c r="M105">
        <v>13.620000000000001</v>
      </c>
    </row>
    <row r="106" spans="1:13">
      <c r="A106">
        <f t="shared" si="1"/>
        <v>1951</v>
      </c>
      <c r="B106">
        <v>0.1996315650899998</v>
      </c>
      <c r="D106">
        <v>13.74</v>
      </c>
      <c r="K106">
        <v>0.10005261509000007</v>
      </c>
      <c r="L106">
        <v>0.11005261508999986</v>
      </c>
      <c r="M106">
        <v>13.73</v>
      </c>
    </row>
    <row r="107" spans="1:13">
      <c r="A107">
        <f t="shared" si="1"/>
        <v>1952</v>
      </c>
      <c r="B107">
        <v>0.18775505509000112</v>
      </c>
      <c r="D107">
        <v>13.77</v>
      </c>
      <c r="K107">
        <v>0.18005261509000015</v>
      </c>
      <c r="L107">
        <v>0.14005261508999922</v>
      </c>
      <c r="M107">
        <v>13.81</v>
      </c>
    </row>
    <row r="108" spans="1:13">
      <c r="A108">
        <f t="shared" si="1"/>
        <v>1953</v>
      </c>
      <c r="B108">
        <v>0.18109317509</v>
      </c>
      <c r="D108">
        <v>13.84</v>
      </c>
      <c r="K108">
        <v>0.25005261509000043</v>
      </c>
      <c r="L108">
        <v>0.21005261508999951</v>
      </c>
      <c r="M108">
        <v>13.88</v>
      </c>
    </row>
    <row r="109" spans="1:13">
      <c r="A109">
        <f t="shared" si="1"/>
        <v>1954</v>
      </c>
      <c r="B109">
        <v>0.17384456509000046</v>
      </c>
      <c r="D109">
        <v>13.63</v>
      </c>
      <c r="K109">
        <v>5.005261509000114E-2</v>
      </c>
      <c r="L109">
        <v>5.2615090000429632E-5</v>
      </c>
      <c r="M109">
        <v>13.680000000000001</v>
      </c>
    </row>
    <row r="110" spans="1:13">
      <c r="A110">
        <f t="shared" si="1"/>
        <v>1955</v>
      </c>
      <c r="B110">
        <v>0.18403912509000087</v>
      </c>
      <c r="D110">
        <v>13.61</v>
      </c>
      <c r="K110">
        <v>3.005261508999979E-2</v>
      </c>
      <c r="L110">
        <v>-1.994738491000092E-2</v>
      </c>
      <c r="M110">
        <v>13.66</v>
      </c>
    </row>
    <row r="111" spans="1:13">
      <c r="A111">
        <f t="shared" si="1"/>
        <v>1956</v>
      </c>
      <c r="B111">
        <v>0.20048466509000029</v>
      </c>
      <c r="D111">
        <v>13.55</v>
      </c>
      <c r="K111">
        <v>-2.9947384909998931E-2</v>
      </c>
      <c r="L111">
        <v>-7.9947384909999641E-2</v>
      </c>
      <c r="M111">
        <v>13.600000000000001</v>
      </c>
    </row>
    <row r="112" spans="1:13">
      <c r="A112">
        <f t="shared" si="1"/>
        <v>1957</v>
      </c>
      <c r="B112">
        <v>0.2166145850900012</v>
      </c>
      <c r="D112">
        <v>13.8</v>
      </c>
      <c r="K112">
        <v>0.20005261508999972</v>
      </c>
      <c r="L112">
        <v>0.17005261509000036</v>
      </c>
      <c r="M112">
        <v>13.83</v>
      </c>
    </row>
    <row r="113" spans="1:13">
      <c r="A113">
        <f t="shared" si="1"/>
        <v>1958</v>
      </c>
      <c r="B113">
        <v>0.22548870509000096</v>
      </c>
      <c r="D113">
        <v>13.86</v>
      </c>
      <c r="K113">
        <v>0.23005261509000086</v>
      </c>
      <c r="L113">
        <v>0.23005261508999908</v>
      </c>
      <c r="M113">
        <v>13.860000000000001</v>
      </c>
    </row>
    <row r="114" spans="1:13">
      <c r="A114">
        <f t="shared" si="1"/>
        <v>1959</v>
      </c>
      <c r="B114">
        <v>0.23232624509000033</v>
      </c>
      <c r="D114">
        <v>13.81</v>
      </c>
      <c r="K114">
        <v>0.20005261508999972</v>
      </c>
      <c r="L114">
        <v>0.18005261509000015</v>
      </c>
      <c r="M114">
        <v>13.83</v>
      </c>
    </row>
    <row r="115" spans="1:13">
      <c r="A115">
        <f t="shared" si="1"/>
        <v>1960</v>
      </c>
      <c r="B115">
        <v>0.23472977509000081</v>
      </c>
      <c r="D115">
        <v>13.77</v>
      </c>
      <c r="K115">
        <v>0.140052615090001</v>
      </c>
      <c r="L115">
        <v>0.14005261508999922</v>
      </c>
      <c r="M115">
        <v>13.770000000000001</v>
      </c>
    </row>
    <row r="116" spans="1:13">
      <c r="A116">
        <f t="shared" si="1"/>
        <v>1961</v>
      </c>
      <c r="B116">
        <v>0.20752974508999955</v>
      </c>
      <c r="D116">
        <v>13.83</v>
      </c>
      <c r="K116">
        <v>0.22005261509000107</v>
      </c>
      <c r="L116">
        <v>0.20005261508999972</v>
      </c>
      <c r="M116">
        <v>13.850000000000001</v>
      </c>
    </row>
    <row r="117" spans="1:13">
      <c r="A117">
        <f t="shared" si="1"/>
        <v>1962</v>
      </c>
      <c r="B117">
        <v>0.18476340509000089</v>
      </c>
      <c r="D117">
        <v>13.84</v>
      </c>
      <c r="K117">
        <v>0.19005261508999993</v>
      </c>
      <c r="L117">
        <v>0.21005261508999951</v>
      </c>
      <c r="M117">
        <v>13.82</v>
      </c>
    </row>
    <row r="118" spans="1:13">
      <c r="A118">
        <f t="shared" si="1"/>
        <v>1963</v>
      </c>
      <c r="B118">
        <v>0.17036816509000019</v>
      </c>
      <c r="D118">
        <v>13.86</v>
      </c>
      <c r="K118">
        <v>0.23005261509000086</v>
      </c>
      <c r="L118">
        <v>0.23005261508999908</v>
      </c>
      <c r="M118">
        <v>13.860000000000001</v>
      </c>
    </row>
    <row r="119" spans="1:13">
      <c r="A119">
        <f t="shared" si="1"/>
        <v>1964</v>
      </c>
      <c r="B119">
        <v>3.3584009090001032E-2</v>
      </c>
      <c r="D119">
        <v>13.6</v>
      </c>
      <c r="K119">
        <v>-2.9947384909998931E-2</v>
      </c>
      <c r="L119">
        <v>-2.9947384910000707E-2</v>
      </c>
      <c r="M119">
        <v>13.600000000000001</v>
      </c>
    </row>
    <row r="120" spans="1:13">
      <c r="A120">
        <f t="shared" si="1"/>
        <v>1965</v>
      </c>
      <c r="B120">
        <v>-2.2650336909999069E-2</v>
      </c>
      <c r="D120">
        <v>13.67</v>
      </c>
      <c r="K120">
        <v>7.0052615090000714E-2</v>
      </c>
      <c r="L120">
        <v>4.0052615089999577E-2</v>
      </c>
      <c r="M120">
        <v>13.700000000000001</v>
      </c>
    </row>
    <row r="121" spans="1:13">
      <c r="A121">
        <f t="shared" si="1"/>
        <v>1966</v>
      </c>
      <c r="B121">
        <v>2.1301907090000682E-2</v>
      </c>
      <c r="D121">
        <v>13.73</v>
      </c>
      <c r="K121">
        <v>0.12005261508999965</v>
      </c>
      <c r="L121">
        <v>0.10005261509000007</v>
      </c>
      <c r="M121">
        <v>13.75</v>
      </c>
    </row>
    <row r="122" spans="1:13">
      <c r="A122">
        <f t="shared" si="1"/>
        <v>1967</v>
      </c>
      <c r="B122">
        <v>8.1349261090000624E-2</v>
      </c>
      <c r="D122">
        <v>13.74</v>
      </c>
      <c r="K122">
        <v>0.15005261509000078</v>
      </c>
      <c r="L122">
        <v>0.11005261508999986</v>
      </c>
      <c r="M122">
        <v>13.780000000000001</v>
      </c>
    </row>
    <row r="123" spans="1:13">
      <c r="A123">
        <f t="shared" si="1"/>
        <v>1968</v>
      </c>
      <c r="B123">
        <v>0.1130048050900001</v>
      </c>
      <c r="D123">
        <v>13.72</v>
      </c>
      <c r="K123">
        <v>0.10005261509000007</v>
      </c>
      <c r="L123">
        <v>9.0052615090000288E-2</v>
      </c>
      <c r="M123">
        <v>13.73</v>
      </c>
    </row>
    <row r="124" spans="1:13">
      <c r="A124">
        <f t="shared" si="1"/>
        <v>1969</v>
      </c>
      <c r="B124">
        <v>7.1406787089999924E-2</v>
      </c>
      <c r="D124">
        <v>13.84</v>
      </c>
      <c r="K124">
        <v>0.23005261509000086</v>
      </c>
      <c r="L124">
        <v>0.21005261508999951</v>
      </c>
      <c r="M124">
        <v>13.860000000000001</v>
      </c>
    </row>
    <row r="125" spans="1:13">
      <c r="A125">
        <f t="shared" si="1"/>
        <v>1970</v>
      </c>
      <c r="B125">
        <v>9.5730156090001017E-2</v>
      </c>
      <c r="D125">
        <v>13.79</v>
      </c>
      <c r="K125">
        <v>0.20005261508999972</v>
      </c>
      <c r="L125">
        <v>0.1600526150899988</v>
      </c>
      <c r="M125">
        <v>13.83</v>
      </c>
    </row>
    <row r="126" spans="1:13">
      <c r="A126">
        <f t="shared" si="1"/>
        <v>1971</v>
      </c>
      <c r="B126">
        <v>0.15303161509000063</v>
      </c>
      <c r="D126">
        <v>13.67</v>
      </c>
      <c r="K126">
        <v>8.0052615090000501E-2</v>
      </c>
      <c r="L126">
        <v>4.0052615089999577E-2</v>
      </c>
      <c r="M126">
        <v>13.71</v>
      </c>
    </row>
    <row r="127" spans="1:13">
      <c r="A127">
        <f t="shared" si="1"/>
        <v>1972</v>
      </c>
      <c r="B127">
        <v>0.19932185509</v>
      </c>
      <c r="D127">
        <v>13.78</v>
      </c>
      <c r="K127">
        <v>0.18005261509000015</v>
      </c>
      <c r="L127">
        <v>0.15005261508999901</v>
      </c>
      <c r="M127">
        <v>13.81</v>
      </c>
    </row>
    <row r="128" spans="1:13">
      <c r="A128">
        <f t="shared" si="1"/>
        <v>1973</v>
      </c>
      <c r="B128">
        <v>0.22390122508999966</v>
      </c>
      <c r="D128">
        <v>13.91</v>
      </c>
      <c r="K128">
        <v>0.32005261509000071</v>
      </c>
      <c r="L128">
        <v>0.28005261508999979</v>
      </c>
      <c r="M128">
        <v>13.950000000000001</v>
      </c>
    </row>
    <row r="129" spans="1:13">
      <c r="A129">
        <f t="shared" si="1"/>
        <v>1974</v>
      </c>
      <c r="B129">
        <v>0.22842720509000003</v>
      </c>
      <c r="D129">
        <v>13.68</v>
      </c>
      <c r="K129">
        <v>0.10005261509000007</v>
      </c>
      <c r="L129">
        <v>5.0052615089999364E-2</v>
      </c>
      <c r="M129">
        <v>13.73</v>
      </c>
    </row>
    <row r="130" spans="1:13">
      <c r="A130">
        <f t="shared" si="1"/>
        <v>1975</v>
      </c>
      <c r="B130">
        <v>0.21476478509000074</v>
      </c>
      <c r="D130">
        <v>13.75</v>
      </c>
      <c r="K130">
        <v>0.16005261509000057</v>
      </c>
      <c r="L130">
        <v>0.12005261508999965</v>
      </c>
      <c r="M130">
        <v>13.790000000000001</v>
      </c>
    </row>
    <row r="131" spans="1:13">
      <c r="A131">
        <f t="shared" si="1"/>
        <v>1976</v>
      </c>
      <c r="B131">
        <v>0.19467254509000043</v>
      </c>
      <c r="D131">
        <v>13.67</v>
      </c>
      <c r="K131">
        <v>6.0052615090000927E-2</v>
      </c>
      <c r="L131">
        <v>4.0052615089999577E-2</v>
      </c>
      <c r="M131">
        <v>13.690000000000001</v>
      </c>
    </row>
    <row r="132" spans="1:13">
      <c r="A132">
        <f t="shared" si="1"/>
        <v>1977</v>
      </c>
      <c r="B132">
        <v>0.24733893509000104</v>
      </c>
      <c r="D132">
        <v>13.95</v>
      </c>
      <c r="K132">
        <v>0.36005261508999986</v>
      </c>
      <c r="L132">
        <v>0.32005261508999894</v>
      </c>
      <c r="M132">
        <v>13.99</v>
      </c>
    </row>
    <row r="133" spans="1:13">
      <c r="A133">
        <f t="shared" si="1"/>
        <v>1978</v>
      </c>
      <c r="B133">
        <v>0.30290151509000118</v>
      </c>
      <c r="D133">
        <v>13.86</v>
      </c>
      <c r="K133">
        <v>0.24005261509000064</v>
      </c>
      <c r="L133">
        <v>0.23005261508999908</v>
      </c>
      <c r="M133">
        <v>13.870000000000001</v>
      </c>
    </row>
    <row r="134" spans="1:13">
      <c r="A134">
        <f t="shared" si="1"/>
        <v>1979</v>
      </c>
      <c r="B134">
        <v>0.32255187509000116</v>
      </c>
      <c r="D134">
        <v>13.98</v>
      </c>
      <c r="K134">
        <v>0.34005261509000029</v>
      </c>
      <c r="L134">
        <v>0.35005261509000007</v>
      </c>
      <c r="M134">
        <v>13.97</v>
      </c>
    </row>
    <row r="135" spans="1:13">
      <c r="A135">
        <f t="shared" ref="A135:A198" si="2">A134+1</f>
        <v>1980</v>
      </c>
      <c r="B135">
        <v>0.35775984509000125</v>
      </c>
      <c r="D135">
        <v>14.02</v>
      </c>
      <c r="K135">
        <v>0.45005261508999972</v>
      </c>
      <c r="L135">
        <v>0.39005261508999922</v>
      </c>
      <c r="M135">
        <v>14.08</v>
      </c>
    </row>
    <row r="136" spans="1:13">
      <c r="A136">
        <f t="shared" si="2"/>
        <v>1981</v>
      </c>
      <c r="B136">
        <v>0.38116327508999959</v>
      </c>
      <c r="D136">
        <v>14.05</v>
      </c>
      <c r="K136">
        <v>0.50005261509000043</v>
      </c>
      <c r="L136">
        <v>0.42005261509000036</v>
      </c>
      <c r="M136">
        <v>14.13</v>
      </c>
    </row>
    <row r="137" spans="1:13">
      <c r="A137">
        <f t="shared" si="2"/>
        <v>1982</v>
      </c>
      <c r="B137">
        <v>0.39183788509000017</v>
      </c>
      <c r="D137">
        <v>13.94</v>
      </c>
      <c r="K137">
        <v>0.30005261509000114</v>
      </c>
      <c r="L137">
        <v>0.31005261508999915</v>
      </c>
      <c r="M137">
        <v>13.930000000000001</v>
      </c>
    </row>
    <row r="138" spans="1:13">
      <c r="A138">
        <f t="shared" si="2"/>
        <v>1983</v>
      </c>
      <c r="B138">
        <v>0.15242201508999997</v>
      </c>
      <c r="D138">
        <v>14.1</v>
      </c>
      <c r="K138">
        <v>0.48005261509000086</v>
      </c>
      <c r="L138">
        <v>0.47005261508999929</v>
      </c>
      <c r="M138">
        <v>14.110000000000001</v>
      </c>
    </row>
    <row r="139" spans="1:13">
      <c r="A139">
        <f t="shared" si="2"/>
        <v>1984</v>
      </c>
      <c r="B139">
        <v>0.16180269508999956</v>
      </c>
      <c r="D139">
        <v>13.9</v>
      </c>
      <c r="K139">
        <v>0.3300526150900005</v>
      </c>
      <c r="L139">
        <v>0.27005261509</v>
      </c>
      <c r="M139">
        <v>13.96</v>
      </c>
    </row>
    <row r="140" spans="1:13">
      <c r="A140">
        <f t="shared" si="2"/>
        <v>1985</v>
      </c>
      <c r="B140">
        <v>0.25738248508999995</v>
      </c>
      <c r="D140">
        <v>13.89</v>
      </c>
      <c r="K140">
        <v>0.29005261508999958</v>
      </c>
      <c r="L140">
        <v>0.26005261509000022</v>
      </c>
      <c r="M140">
        <v>13.92</v>
      </c>
    </row>
    <row r="141" spans="1:13">
      <c r="A141">
        <f t="shared" si="2"/>
        <v>1986</v>
      </c>
      <c r="B141">
        <v>0.31525802509000123</v>
      </c>
      <c r="D141">
        <v>13.98</v>
      </c>
      <c r="K141">
        <v>0.36005261508999986</v>
      </c>
      <c r="L141">
        <v>0.35005261509000007</v>
      </c>
      <c r="M141">
        <v>13.99</v>
      </c>
    </row>
    <row r="142" spans="1:13">
      <c r="A142">
        <f t="shared" si="2"/>
        <v>1987</v>
      </c>
      <c r="B142">
        <v>0.35508571509000042</v>
      </c>
      <c r="D142">
        <v>14.12</v>
      </c>
      <c r="K142">
        <v>0.51005261509000022</v>
      </c>
      <c r="L142">
        <v>0.49005261508999887</v>
      </c>
      <c r="M142">
        <v>14.14</v>
      </c>
    </row>
    <row r="143" spans="1:13">
      <c r="A143">
        <f t="shared" si="2"/>
        <v>1988</v>
      </c>
      <c r="B143">
        <v>0.4060179650900011</v>
      </c>
      <c r="D143">
        <v>14.13</v>
      </c>
      <c r="K143">
        <v>0.57005261509000071</v>
      </c>
      <c r="L143">
        <v>0.50005261509000043</v>
      </c>
      <c r="M143">
        <v>14.200000000000001</v>
      </c>
    </row>
    <row r="144" spans="1:13">
      <c r="A144">
        <f t="shared" si="2"/>
        <v>1989</v>
      </c>
      <c r="B144">
        <v>0.45343992509000053</v>
      </c>
      <c r="D144">
        <v>14.05</v>
      </c>
      <c r="K144">
        <v>0.46005261508999951</v>
      </c>
      <c r="L144">
        <v>0.42005261509000036</v>
      </c>
      <c r="M144">
        <v>14.09</v>
      </c>
    </row>
    <row r="145" spans="1:13">
      <c r="A145">
        <f t="shared" si="2"/>
        <v>1990</v>
      </c>
      <c r="B145">
        <v>0.48993446509000016</v>
      </c>
      <c r="D145">
        <v>14.19</v>
      </c>
      <c r="K145">
        <v>0.61005261508999986</v>
      </c>
      <c r="L145">
        <v>0.56005261508999915</v>
      </c>
      <c r="M145">
        <v>14.24</v>
      </c>
    </row>
    <row r="146" spans="1:13">
      <c r="A146">
        <f t="shared" si="2"/>
        <v>1991</v>
      </c>
      <c r="B146">
        <v>0.51144473509000044</v>
      </c>
      <c r="D146">
        <v>14.16</v>
      </c>
      <c r="K146">
        <v>0.59005261509000029</v>
      </c>
      <c r="L146">
        <v>0.53005261508999979</v>
      </c>
      <c r="M146">
        <v>14.22</v>
      </c>
    </row>
    <row r="147" spans="1:13">
      <c r="A147">
        <f t="shared" si="2"/>
        <v>1992</v>
      </c>
      <c r="B147">
        <v>0.22295570509000129</v>
      </c>
      <c r="D147">
        <v>14.01</v>
      </c>
      <c r="K147">
        <v>0.40005261509000078</v>
      </c>
      <c r="L147">
        <v>0.38005261508999943</v>
      </c>
      <c r="M147">
        <v>14.030000000000001</v>
      </c>
    </row>
    <row r="148" spans="1:13">
      <c r="A148">
        <f t="shared" si="2"/>
        <v>1993</v>
      </c>
      <c r="B148">
        <v>0.17801019508999971</v>
      </c>
      <c r="D148">
        <v>14.04</v>
      </c>
      <c r="K148">
        <v>0.41005261509000057</v>
      </c>
      <c r="L148">
        <v>0.4100526150899988</v>
      </c>
      <c r="M148">
        <v>14.040000000000001</v>
      </c>
    </row>
    <row r="149" spans="1:13">
      <c r="A149">
        <f t="shared" si="2"/>
        <v>1994</v>
      </c>
      <c r="B149">
        <v>0.30018134509000127</v>
      </c>
      <c r="D149">
        <v>14.09</v>
      </c>
      <c r="K149">
        <v>0.49005261509000064</v>
      </c>
      <c r="L149">
        <v>0.46005261508999951</v>
      </c>
      <c r="M149">
        <v>14.120000000000001</v>
      </c>
    </row>
    <row r="150" spans="1:13">
      <c r="A150">
        <f t="shared" si="2"/>
        <v>1995</v>
      </c>
      <c r="B150">
        <v>0.39274819509000025</v>
      </c>
      <c r="D150">
        <v>14.21</v>
      </c>
      <c r="K150">
        <v>0.63005261509000121</v>
      </c>
      <c r="L150">
        <v>0.5800526150900005</v>
      </c>
      <c r="M150">
        <v>14.260000000000002</v>
      </c>
    </row>
    <row r="151" spans="1:13">
      <c r="A151">
        <f t="shared" si="2"/>
        <v>1996</v>
      </c>
      <c r="B151">
        <v>0.45686702509000021</v>
      </c>
      <c r="D151">
        <v>14.08</v>
      </c>
      <c r="K151">
        <v>0.52005261509</v>
      </c>
      <c r="L151">
        <v>0.45005261508999972</v>
      </c>
      <c r="M151">
        <v>14.15</v>
      </c>
    </row>
    <row r="152" spans="1:13">
      <c r="A152">
        <f t="shared" si="2"/>
        <v>1997</v>
      </c>
      <c r="B152">
        <v>0.50528928509000082</v>
      </c>
      <c r="D152">
        <v>14.27</v>
      </c>
      <c r="K152">
        <v>0.65005261509000078</v>
      </c>
      <c r="L152">
        <v>0.64005261508999922</v>
      </c>
      <c r="M152">
        <v>14.280000000000001</v>
      </c>
    </row>
    <row r="153" spans="1:13">
      <c r="A153">
        <f t="shared" si="2"/>
        <v>1998</v>
      </c>
      <c r="B153">
        <v>0.55393039509000097</v>
      </c>
      <c r="D153">
        <v>14.39</v>
      </c>
      <c r="K153">
        <v>0.80005261509000114</v>
      </c>
      <c r="L153">
        <v>0.76005261509000022</v>
      </c>
      <c r="M153">
        <v>14.430000000000001</v>
      </c>
    </row>
    <row r="154" spans="1:13">
      <c r="A154">
        <f t="shared" si="2"/>
        <v>1999</v>
      </c>
      <c r="B154">
        <v>0.60348996509000052</v>
      </c>
      <c r="D154">
        <v>14.19</v>
      </c>
      <c r="K154">
        <v>0.59005261509000029</v>
      </c>
      <c r="L154">
        <v>0.56005261508999915</v>
      </c>
      <c r="M154">
        <v>14.22</v>
      </c>
    </row>
    <row r="155" spans="1:13">
      <c r="A155">
        <f t="shared" si="2"/>
        <v>2000</v>
      </c>
      <c r="B155">
        <v>0.64309240508999999</v>
      </c>
      <c r="D155">
        <v>14.18</v>
      </c>
      <c r="K155">
        <v>0.59005261509000029</v>
      </c>
      <c r="L155">
        <v>0.55005261508999936</v>
      </c>
      <c r="M155">
        <v>14.22</v>
      </c>
    </row>
    <row r="156" spans="1:13">
      <c r="A156">
        <f t="shared" si="2"/>
        <v>2001</v>
      </c>
      <c r="B156">
        <v>0.67654707509000112</v>
      </c>
      <c r="D156">
        <v>14.3</v>
      </c>
      <c r="K156">
        <v>0.72005261509000107</v>
      </c>
      <c r="L156">
        <v>0.67005261509000036</v>
      </c>
      <c r="M156">
        <v>14.350000000000001</v>
      </c>
    </row>
    <row r="157" spans="1:13">
      <c r="A157">
        <f t="shared" si="2"/>
        <v>2002</v>
      </c>
      <c r="B157">
        <v>0.7028815350900004</v>
      </c>
      <c r="D157">
        <v>14.35</v>
      </c>
      <c r="K157">
        <v>0.80005261509000114</v>
      </c>
      <c r="L157">
        <v>0.72005261508999929</v>
      </c>
      <c r="M157">
        <v>14.430000000000001</v>
      </c>
    </row>
    <row r="158" spans="1:13">
      <c r="A158">
        <f t="shared" si="2"/>
        <v>2003</v>
      </c>
      <c r="B158">
        <v>0.72173656508999962</v>
      </c>
      <c r="D158">
        <v>14.37</v>
      </c>
      <c r="K158">
        <v>0.79005261508999958</v>
      </c>
      <c r="L158">
        <v>0.74005261508999887</v>
      </c>
      <c r="M158">
        <v>14.42</v>
      </c>
    </row>
    <row r="159" spans="1:13">
      <c r="A159">
        <f t="shared" si="2"/>
        <v>2004</v>
      </c>
      <c r="B159">
        <v>0.73784314509000026</v>
      </c>
      <c r="D159">
        <v>14.33</v>
      </c>
      <c r="K159">
        <v>0.71005261508999951</v>
      </c>
      <c r="L159">
        <v>0.70005261508999972</v>
      </c>
      <c r="M159">
        <v>14.34</v>
      </c>
    </row>
    <row r="160" spans="1:13">
      <c r="A160">
        <f t="shared" si="2"/>
        <v>2005</v>
      </c>
      <c r="B160">
        <v>0.75539163508999962</v>
      </c>
      <c r="D160">
        <v>14.41</v>
      </c>
      <c r="K160">
        <v>0.86005261508999986</v>
      </c>
      <c r="L160">
        <v>0.78005261508999979</v>
      </c>
      <c r="M160">
        <v>14.49</v>
      </c>
    </row>
    <row r="161" spans="1:13">
      <c r="A161">
        <f t="shared" si="2"/>
        <v>2006</v>
      </c>
      <c r="B161">
        <v>0.77551457508999988</v>
      </c>
      <c r="D161">
        <v>14.37</v>
      </c>
      <c r="K161">
        <v>0.80005261509000114</v>
      </c>
      <c r="L161">
        <v>0.74005261508999887</v>
      </c>
      <c r="M161">
        <v>14.430000000000001</v>
      </c>
    </row>
    <row r="162" spans="1:13">
      <c r="A162">
        <f t="shared" si="2"/>
        <v>2007</v>
      </c>
      <c r="B162">
        <v>0.79699958509000091</v>
      </c>
      <c r="D162">
        <v>14.37</v>
      </c>
      <c r="K162">
        <v>0.8300526150900005</v>
      </c>
      <c r="L162">
        <v>0.74005261508999887</v>
      </c>
      <c r="M162">
        <v>14.46</v>
      </c>
    </row>
    <row r="163" spans="1:13">
      <c r="A163">
        <f t="shared" si="2"/>
        <v>2008</v>
      </c>
      <c r="B163">
        <v>0.82043203509000051</v>
      </c>
      <c r="D163">
        <v>14.29</v>
      </c>
      <c r="K163">
        <v>0.71005261508999951</v>
      </c>
      <c r="L163">
        <v>0.6600526150899988</v>
      </c>
      <c r="M163">
        <v>14.34</v>
      </c>
    </row>
    <row r="164" spans="1:13">
      <c r="A164">
        <f t="shared" si="2"/>
        <v>2009</v>
      </c>
      <c r="B164">
        <v>0.8580371050900002</v>
      </c>
      <c r="D164">
        <v>14.39</v>
      </c>
      <c r="K164">
        <v>0.82005261509000071</v>
      </c>
      <c r="L164">
        <v>0.76005261509000022</v>
      </c>
      <c r="M164">
        <v>14.450000000000001</v>
      </c>
    </row>
    <row r="165" spans="1:13">
      <c r="A165">
        <f t="shared" si="2"/>
        <v>2010</v>
      </c>
      <c r="B165">
        <v>0.88928040509000006</v>
      </c>
      <c r="D165">
        <v>14.45</v>
      </c>
      <c r="K165">
        <v>0.88005261509000121</v>
      </c>
      <c r="L165">
        <v>0.82005261508999894</v>
      </c>
      <c r="M165">
        <v>14.510000000000002</v>
      </c>
    </row>
    <row r="166" spans="1:13">
      <c r="A166">
        <f t="shared" si="2"/>
        <v>2011</v>
      </c>
      <c r="B166">
        <v>0.91687888509000004</v>
      </c>
      <c r="D166">
        <v>14.33</v>
      </c>
      <c r="K166">
        <v>0.77005261509</v>
      </c>
      <c r="L166">
        <v>0.70005261508999972</v>
      </c>
      <c r="M166">
        <v>14.4</v>
      </c>
    </row>
    <row r="167" spans="1:13">
      <c r="A167">
        <f t="shared" si="2"/>
        <v>2012</v>
      </c>
      <c r="B167">
        <v>0.94414500509000021</v>
      </c>
      <c r="D167">
        <v>14.37</v>
      </c>
      <c r="K167">
        <v>0.80005261509000114</v>
      </c>
      <c r="L167">
        <v>0.74005261508999887</v>
      </c>
      <c r="M167">
        <v>14.430000000000001</v>
      </c>
    </row>
    <row r="168" spans="1:13">
      <c r="A168">
        <f t="shared" si="2"/>
        <v>2013</v>
      </c>
      <c r="B168">
        <v>0.97139297508999967</v>
      </c>
      <c r="D168">
        <v>14.42</v>
      </c>
      <c r="K168">
        <v>0.82005261509000071</v>
      </c>
      <c r="L168">
        <v>0.79005261508999958</v>
      </c>
      <c r="M168">
        <v>14.450000000000001</v>
      </c>
    </row>
    <row r="169" spans="1:13">
      <c r="A169">
        <f t="shared" si="2"/>
        <v>2014</v>
      </c>
      <c r="B169">
        <v>0.99880346509000084</v>
      </c>
      <c r="D169">
        <v>14.49</v>
      </c>
      <c r="K169">
        <v>0.91005261509000057</v>
      </c>
      <c r="L169">
        <v>0.86005261508999986</v>
      </c>
      <c r="M169">
        <v>14.540000000000001</v>
      </c>
    </row>
    <row r="170" spans="1:13">
      <c r="A170">
        <f t="shared" si="2"/>
        <v>2015</v>
      </c>
      <c r="B170">
        <v>1.026513415090001</v>
      </c>
      <c r="D170">
        <v>14.65</v>
      </c>
      <c r="K170">
        <v>0.97290975794714285</v>
      </c>
      <c r="L170">
        <v>1.02005261509</v>
      </c>
      <c r="M170">
        <v>14.602857142857143</v>
      </c>
    </row>
    <row r="171" spans="1:13">
      <c r="A171">
        <f t="shared" si="2"/>
        <v>2016</v>
      </c>
      <c r="C171">
        <v>1.0386502150899997</v>
      </c>
      <c r="E171">
        <v>14.680579600000002</v>
      </c>
      <c r="F171">
        <v>14.642686400000001</v>
      </c>
      <c r="G171">
        <v>14.6685976</v>
      </c>
      <c r="H171">
        <v>1.0386502150899997</v>
      </c>
      <c r="I171">
        <v>1.0127390150900002</v>
      </c>
      <c r="J171">
        <v>1.0506322150900012</v>
      </c>
    </row>
    <row r="172" spans="1:13">
      <c r="A172">
        <f t="shared" si="2"/>
        <v>2017</v>
      </c>
      <c r="C172">
        <v>1.0651134150899999</v>
      </c>
      <c r="E172">
        <v>14.7076566</v>
      </c>
      <c r="F172">
        <v>14.6661213</v>
      </c>
      <c r="G172">
        <v>14.6950608</v>
      </c>
      <c r="H172">
        <v>1.0651134150899999</v>
      </c>
      <c r="I172">
        <v>1.03617391509</v>
      </c>
      <c r="J172">
        <v>1.0777092150899996</v>
      </c>
    </row>
    <row r="173" spans="1:13">
      <c r="A173">
        <f t="shared" si="2"/>
        <v>2018</v>
      </c>
      <c r="C173">
        <v>1.0916363150899997</v>
      </c>
      <c r="E173">
        <v>14.7343168</v>
      </c>
      <c r="F173">
        <v>14.689330900000002</v>
      </c>
      <c r="G173">
        <v>14.7215837</v>
      </c>
      <c r="H173">
        <v>1.0916363150899997</v>
      </c>
      <c r="I173">
        <v>1.0593835150900013</v>
      </c>
      <c r="J173">
        <v>1.1043694150899999</v>
      </c>
    </row>
    <row r="174" spans="1:13">
      <c r="A174">
        <f t="shared" si="2"/>
        <v>2019</v>
      </c>
      <c r="C174">
        <v>1.1183885150900004</v>
      </c>
      <c r="E174">
        <v>14.760721100000001</v>
      </c>
      <c r="F174">
        <v>14.7124831</v>
      </c>
      <c r="G174">
        <v>14.748335900000001</v>
      </c>
      <c r="H174">
        <v>1.1183885150900004</v>
      </c>
      <c r="I174">
        <v>1.0825357150899997</v>
      </c>
      <c r="J174">
        <v>1.130773715090001</v>
      </c>
    </row>
    <row r="175" spans="1:13">
      <c r="A175">
        <f t="shared" si="2"/>
        <v>2020</v>
      </c>
      <c r="C175">
        <v>1.1449764150899995</v>
      </c>
      <c r="E175">
        <v>14.7862878</v>
      </c>
      <c r="F175">
        <v>14.735699800000001</v>
      </c>
      <c r="G175">
        <v>14.7749238</v>
      </c>
      <c r="H175">
        <v>1.1449764150899995</v>
      </c>
      <c r="I175">
        <v>1.1057524150900004</v>
      </c>
      <c r="J175">
        <v>1.1563404150899999</v>
      </c>
    </row>
    <row r="176" spans="1:13">
      <c r="A176">
        <f t="shared" si="2"/>
        <v>2021</v>
      </c>
      <c r="C176">
        <v>1.171260815090001</v>
      </c>
      <c r="E176">
        <v>14.8108667</v>
      </c>
      <c r="F176">
        <v>14.7591257</v>
      </c>
      <c r="G176">
        <v>14.801208200000001</v>
      </c>
      <c r="H176">
        <v>1.171260815090001</v>
      </c>
      <c r="I176">
        <v>1.1291783150899999</v>
      </c>
      <c r="J176">
        <v>1.1809193150899997</v>
      </c>
    </row>
    <row r="177" spans="1:10">
      <c r="A177">
        <f t="shared" si="2"/>
        <v>2022</v>
      </c>
      <c r="C177">
        <v>1.1975259150900008</v>
      </c>
      <c r="E177">
        <v>14.8345552</v>
      </c>
      <c r="F177">
        <v>14.782684600000001</v>
      </c>
      <c r="G177">
        <v>14.827473300000001</v>
      </c>
      <c r="H177">
        <v>1.1975259150900008</v>
      </c>
      <c r="I177">
        <v>1.152737215090001</v>
      </c>
      <c r="J177">
        <v>1.2046078150900001</v>
      </c>
    </row>
    <row r="178" spans="1:10">
      <c r="A178">
        <f t="shared" si="2"/>
        <v>2023</v>
      </c>
      <c r="C178">
        <v>1.2237885150899999</v>
      </c>
      <c r="E178">
        <v>14.8575368</v>
      </c>
      <c r="F178">
        <v>14.806341700000001</v>
      </c>
      <c r="G178">
        <v>14.8537359</v>
      </c>
      <c r="H178">
        <v>1.2237885150899999</v>
      </c>
      <c r="I178">
        <v>1.1763943150900005</v>
      </c>
      <c r="J178">
        <v>1.2275894150899997</v>
      </c>
    </row>
    <row r="179" spans="1:10">
      <c r="A179">
        <f t="shared" si="2"/>
        <v>2024</v>
      </c>
      <c r="C179">
        <v>1.2500444150900005</v>
      </c>
      <c r="E179">
        <v>14.879921400000001</v>
      </c>
      <c r="F179">
        <v>14.830089300000001</v>
      </c>
      <c r="G179">
        <v>14.879991800000001</v>
      </c>
      <c r="H179">
        <v>1.2500444150900005</v>
      </c>
      <c r="I179">
        <v>1.2001419150900006</v>
      </c>
      <c r="J179">
        <v>1.2499740150900003</v>
      </c>
    </row>
    <row r="180" spans="1:10">
      <c r="A180">
        <f t="shared" si="2"/>
        <v>2025</v>
      </c>
      <c r="C180">
        <v>1.2763001150900006</v>
      </c>
      <c r="E180">
        <v>14.901760700000001</v>
      </c>
      <c r="F180">
        <v>14.8539277</v>
      </c>
      <c r="G180">
        <v>14.906247500000001</v>
      </c>
      <c r="H180">
        <v>1.2763001150900006</v>
      </c>
      <c r="I180">
        <v>1.2239803150899995</v>
      </c>
      <c r="J180">
        <v>1.2718133150900002</v>
      </c>
    </row>
    <row r="181" spans="1:10">
      <c r="A181">
        <f t="shared" si="2"/>
        <v>2026</v>
      </c>
      <c r="C181">
        <v>1.3025633150900013</v>
      </c>
      <c r="E181">
        <v>14.923085</v>
      </c>
      <c r="F181">
        <v>14.877858300000002</v>
      </c>
      <c r="G181">
        <v>14.932510700000002</v>
      </c>
      <c r="H181">
        <v>1.3025633150900013</v>
      </c>
      <c r="I181">
        <v>1.2479109150900012</v>
      </c>
      <c r="J181">
        <v>1.29313761509</v>
      </c>
    </row>
    <row r="182" spans="1:10">
      <c r="A182">
        <f t="shared" si="2"/>
        <v>2027</v>
      </c>
      <c r="C182">
        <v>1.3288412150899997</v>
      </c>
      <c r="E182">
        <v>14.943916600000001</v>
      </c>
      <c r="F182">
        <v>14.9018829</v>
      </c>
      <c r="G182">
        <v>14.9587886</v>
      </c>
      <c r="H182">
        <v>1.3288412150899997</v>
      </c>
      <c r="I182">
        <v>1.27193551509</v>
      </c>
      <c r="J182">
        <v>1.3139692150900011</v>
      </c>
    </row>
    <row r="183" spans="1:10">
      <c r="A183">
        <f t="shared" si="2"/>
        <v>2028</v>
      </c>
      <c r="C183">
        <v>1.3551400150900008</v>
      </c>
      <c r="E183">
        <v>14.964273400000002</v>
      </c>
      <c r="F183">
        <v>14.926003300000001</v>
      </c>
      <c r="G183">
        <v>14.985087400000001</v>
      </c>
      <c r="H183">
        <v>1.3551400150900008</v>
      </c>
      <c r="I183">
        <v>1.2960559150900011</v>
      </c>
      <c r="J183">
        <v>1.3343260150900011</v>
      </c>
    </row>
    <row r="184" spans="1:10">
      <c r="A184">
        <f t="shared" si="2"/>
        <v>2029</v>
      </c>
      <c r="C184">
        <v>1.3814658150899994</v>
      </c>
      <c r="E184">
        <v>14.984170200000001</v>
      </c>
      <c r="F184">
        <v>14.9502211</v>
      </c>
      <c r="G184">
        <v>15.0114132</v>
      </c>
      <c r="H184">
        <v>1.3814658150899994</v>
      </c>
      <c r="I184">
        <v>1.3202737150899999</v>
      </c>
      <c r="J184">
        <v>1.3542228150900009</v>
      </c>
    </row>
    <row r="185" spans="1:10">
      <c r="A185">
        <f t="shared" si="2"/>
        <v>2030</v>
      </c>
      <c r="C185">
        <v>1.4079271150900006</v>
      </c>
      <c r="E185">
        <v>15.003164200000001</v>
      </c>
      <c r="F185">
        <v>14.973436900000001</v>
      </c>
      <c r="G185">
        <v>15.037874500000001</v>
      </c>
      <c r="H185">
        <v>1.4079271150900006</v>
      </c>
      <c r="I185">
        <v>1.3434895150900008</v>
      </c>
      <c r="J185">
        <v>1.3732168150900002</v>
      </c>
    </row>
    <row r="186" spans="1:10">
      <c r="A186">
        <f t="shared" si="2"/>
        <v>2031</v>
      </c>
      <c r="C186">
        <v>1.43459241509</v>
      </c>
      <c r="E186">
        <v>15.020999900000001</v>
      </c>
      <c r="F186">
        <v>14.995030100000001</v>
      </c>
      <c r="G186">
        <v>15.0645398</v>
      </c>
      <c r="H186">
        <v>1.43459241509</v>
      </c>
      <c r="I186">
        <v>1.3650827150900007</v>
      </c>
      <c r="J186">
        <v>1.3910525150900011</v>
      </c>
    </row>
    <row r="187" spans="1:10">
      <c r="A187">
        <f t="shared" si="2"/>
        <v>2032</v>
      </c>
      <c r="C187">
        <v>1.4612055150900005</v>
      </c>
      <c r="E187">
        <v>15.038179300000001</v>
      </c>
      <c r="F187">
        <v>15.015977400000001</v>
      </c>
      <c r="G187">
        <v>15.091152900000001</v>
      </c>
      <c r="H187">
        <v>1.4612055150900005</v>
      </c>
      <c r="I187">
        <v>1.3860300150900002</v>
      </c>
      <c r="J187">
        <v>1.4082319150900009</v>
      </c>
    </row>
    <row r="188" spans="1:10">
      <c r="A188">
        <f t="shared" si="2"/>
        <v>2033</v>
      </c>
      <c r="C188">
        <v>1.4877237150900005</v>
      </c>
      <c r="E188">
        <v>15.054740800000001</v>
      </c>
      <c r="F188">
        <v>15.036649300000001</v>
      </c>
      <c r="G188">
        <v>15.117671100000001</v>
      </c>
      <c r="H188">
        <v>1.4877237150900005</v>
      </c>
      <c r="I188">
        <v>1.4067019150900002</v>
      </c>
      <c r="J188">
        <v>1.4247934150900008</v>
      </c>
    </row>
    <row r="189" spans="1:10">
      <c r="A189">
        <f t="shared" si="2"/>
        <v>2034</v>
      </c>
      <c r="C189">
        <v>1.5141325150900009</v>
      </c>
      <c r="E189">
        <v>15.070663600000001</v>
      </c>
      <c r="F189">
        <v>15.0571646</v>
      </c>
      <c r="G189">
        <v>15.144079900000001</v>
      </c>
      <c r="H189">
        <v>1.5141325150900009</v>
      </c>
      <c r="I189">
        <v>1.4272172150899998</v>
      </c>
      <c r="J189">
        <v>1.440716215090001</v>
      </c>
    </row>
    <row r="190" spans="1:10">
      <c r="A190">
        <f t="shared" si="2"/>
        <v>2035</v>
      </c>
      <c r="C190">
        <v>1.5404123150900002</v>
      </c>
      <c r="E190">
        <v>15.085944900000001</v>
      </c>
      <c r="F190">
        <v>15.077589000000001</v>
      </c>
      <c r="G190">
        <v>15.170359700000001</v>
      </c>
      <c r="H190">
        <v>1.5404123150900002</v>
      </c>
      <c r="I190">
        <v>1.4476416150900011</v>
      </c>
      <c r="J190">
        <v>1.4559975150900009</v>
      </c>
    </row>
    <row r="191" spans="1:10">
      <c r="A191">
        <f t="shared" si="2"/>
        <v>2036</v>
      </c>
      <c r="C191">
        <v>1.5665469150900009</v>
      </c>
      <c r="E191">
        <v>15.1005833</v>
      </c>
      <c r="F191">
        <v>15.097962500000001</v>
      </c>
      <c r="G191">
        <v>15.196494300000001</v>
      </c>
      <c r="H191">
        <v>1.5665469150900009</v>
      </c>
      <c r="I191">
        <v>1.4680151150900009</v>
      </c>
      <c r="J191">
        <v>1.4706359150899999</v>
      </c>
    </row>
    <row r="192" spans="1:10">
      <c r="A192">
        <f t="shared" si="2"/>
        <v>2037</v>
      </c>
      <c r="C192">
        <v>1.5925236150900002</v>
      </c>
      <c r="E192">
        <v>15.114577000000001</v>
      </c>
      <c r="F192">
        <v>15.118310300000001</v>
      </c>
      <c r="G192">
        <v>15.222471000000001</v>
      </c>
      <c r="H192">
        <v>1.5925236150900002</v>
      </c>
      <c r="I192">
        <v>1.4883629150900006</v>
      </c>
      <c r="J192">
        <v>1.4846296150900002</v>
      </c>
    </row>
    <row r="193" spans="1:10">
      <c r="A193">
        <f t="shared" si="2"/>
        <v>2038</v>
      </c>
      <c r="C193">
        <v>1.6183326150900008</v>
      </c>
      <c r="E193">
        <v>15.127924800000001</v>
      </c>
      <c r="F193">
        <v>15.1386485</v>
      </c>
      <c r="G193">
        <v>15.248280000000001</v>
      </c>
      <c r="H193">
        <v>1.6183326150900008</v>
      </c>
      <c r="I193">
        <v>1.50870111509</v>
      </c>
      <c r="J193">
        <v>1.4979774150900003</v>
      </c>
    </row>
    <row r="194" spans="1:10">
      <c r="A194">
        <f t="shared" si="2"/>
        <v>2039</v>
      </c>
      <c r="C194">
        <v>1.6439668150899998</v>
      </c>
      <c r="E194">
        <v>15.140625700000001</v>
      </c>
      <c r="F194">
        <v>15.158987400000001</v>
      </c>
      <c r="G194">
        <v>15.2739142</v>
      </c>
      <c r="H194">
        <v>1.6439668150899998</v>
      </c>
      <c r="I194">
        <v>1.5290400150900005</v>
      </c>
      <c r="J194">
        <v>1.5106783150900007</v>
      </c>
    </row>
    <row r="195" spans="1:10">
      <c r="A195">
        <f t="shared" si="2"/>
        <v>2040</v>
      </c>
      <c r="C195">
        <v>1.6695310150900013</v>
      </c>
      <c r="E195">
        <v>15.1522588</v>
      </c>
      <c r="F195">
        <v>15.1800017</v>
      </c>
      <c r="G195">
        <v>15.299478400000002</v>
      </c>
      <c r="H195">
        <v>1.6695310150900013</v>
      </c>
      <c r="I195">
        <v>1.5500543150899997</v>
      </c>
      <c r="J195">
        <v>1.5223114150899999</v>
      </c>
    </row>
    <row r="196" spans="1:10">
      <c r="A196">
        <f t="shared" si="2"/>
        <v>2041</v>
      </c>
      <c r="C196">
        <v>1.6950904150900001</v>
      </c>
      <c r="E196">
        <v>15.162557900000001</v>
      </c>
      <c r="F196">
        <v>15.2020748</v>
      </c>
      <c r="G196">
        <v>15.3250378</v>
      </c>
      <c r="H196">
        <v>1.6950904150900001</v>
      </c>
      <c r="I196">
        <v>1.5721274150899998</v>
      </c>
      <c r="J196">
        <v>1.5326105150900009</v>
      </c>
    </row>
    <row r="197" spans="1:10">
      <c r="A197">
        <f t="shared" si="2"/>
        <v>2042</v>
      </c>
      <c r="C197">
        <v>1.7204029150900002</v>
      </c>
      <c r="E197">
        <v>15.171843300000001</v>
      </c>
      <c r="F197">
        <v>15.2246083</v>
      </c>
      <c r="G197">
        <v>15.350350300000001</v>
      </c>
      <c r="H197">
        <v>1.7204029150900002</v>
      </c>
      <c r="I197">
        <v>1.5946609150899995</v>
      </c>
      <c r="J197">
        <v>1.5418959150900005</v>
      </c>
    </row>
    <row r="198" spans="1:10">
      <c r="A198">
        <f t="shared" si="2"/>
        <v>2043</v>
      </c>
      <c r="C198">
        <v>1.7454532150900004</v>
      </c>
      <c r="E198">
        <v>15.180289</v>
      </c>
      <c r="F198">
        <v>15.247441</v>
      </c>
      <c r="G198">
        <v>15.375400600000001</v>
      </c>
      <c r="H198">
        <v>1.7454532150900004</v>
      </c>
      <c r="I198">
        <v>1.6174936150899999</v>
      </c>
      <c r="J198">
        <v>1.5503416150899998</v>
      </c>
    </row>
    <row r="199" spans="1:10">
      <c r="A199">
        <f t="shared" ref="A199:A255" si="3">A198+1</f>
        <v>2044</v>
      </c>
      <c r="C199">
        <v>1.7702599150900014</v>
      </c>
      <c r="E199">
        <v>15.187976200000001</v>
      </c>
      <c r="F199">
        <v>15.270542000000001</v>
      </c>
      <c r="G199">
        <v>15.400207300000002</v>
      </c>
      <c r="H199">
        <v>1.7702599150900014</v>
      </c>
      <c r="I199">
        <v>1.6405946150900004</v>
      </c>
      <c r="J199">
        <v>1.558028815090001</v>
      </c>
    </row>
    <row r="200" spans="1:10">
      <c r="A200">
        <f t="shared" si="3"/>
        <v>2045</v>
      </c>
      <c r="C200">
        <v>1.7948348150900006</v>
      </c>
      <c r="E200">
        <v>15.194962100000001</v>
      </c>
      <c r="F200">
        <v>15.293892700000001</v>
      </c>
      <c r="G200">
        <v>15.424782200000001</v>
      </c>
      <c r="H200">
        <v>1.7948348150900006</v>
      </c>
      <c r="I200">
        <v>1.6639453150900003</v>
      </c>
      <c r="J200">
        <v>1.5650147150900011</v>
      </c>
    </row>
    <row r="201" spans="1:10">
      <c r="A201">
        <f t="shared" si="3"/>
        <v>2046</v>
      </c>
      <c r="C201">
        <v>1.8191901150900005</v>
      </c>
      <c r="E201">
        <v>15.201291600000001</v>
      </c>
      <c r="F201">
        <v>15.3174831</v>
      </c>
      <c r="G201">
        <v>15.449137500000001</v>
      </c>
      <c r="H201">
        <v>1.8191901150900005</v>
      </c>
      <c r="I201">
        <v>1.6875357150900001</v>
      </c>
      <c r="J201">
        <v>1.5713442150900008</v>
      </c>
    </row>
    <row r="202" spans="1:10">
      <c r="A202">
        <f t="shared" si="3"/>
        <v>2047</v>
      </c>
      <c r="C202">
        <v>1.8433375150900009</v>
      </c>
      <c r="E202">
        <v>15.207001900000002</v>
      </c>
      <c r="F202">
        <v>15.341307700000002</v>
      </c>
      <c r="G202">
        <v>15.473284900000001</v>
      </c>
      <c r="H202">
        <v>1.8433375150900009</v>
      </c>
      <c r="I202">
        <v>1.7113603150900012</v>
      </c>
      <c r="J202">
        <v>1.5770545150900013</v>
      </c>
    </row>
    <row r="203" spans="1:10">
      <c r="A203">
        <f t="shared" si="3"/>
        <v>2048</v>
      </c>
      <c r="C203">
        <v>1.8672864150899997</v>
      </c>
      <c r="E203">
        <v>15.2121218</v>
      </c>
      <c r="F203">
        <v>15.3653625</v>
      </c>
      <c r="G203">
        <v>15.4972338</v>
      </c>
      <c r="H203">
        <v>1.8672864150899997</v>
      </c>
      <c r="I203">
        <v>1.7354151150899995</v>
      </c>
      <c r="J203">
        <v>1.5821744150899999</v>
      </c>
    </row>
    <row r="204" spans="1:10">
      <c r="A204">
        <f t="shared" si="3"/>
        <v>2049</v>
      </c>
      <c r="C204">
        <v>1.89105911509</v>
      </c>
      <c r="E204">
        <v>15.2166867</v>
      </c>
      <c r="F204">
        <v>15.389646600000001</v>
      </c>
      <c r="G204">
        <v>15.5210065</v>
      </c>
      <c r="H204">
        <v>1.89105911509</v>
      </c>
      <c r="I204">
        <v>1.7596992150900004</v>
      </c>
      <c r="J204">
        <v>1.58673931509</v>
      </c>
    </row>
    <row r="205" spans="1:10">
      <c r="A205">
        <f t="shared" si="3"/>
        <v>2050</v>
      </c>
      <c r="C205">
        <v>1.9142726150900007</v>
      </c>
      <c r="E205">
        <v>15.220459200000001</v>
      </c>
      <c r="F205">
        <v>15.413693</v>
      </c>
      <c r="G205">
        <v>15.544220000000001</v>
      </c>
      <c r="H205">
        <v>1.9142726150900007</v>
      </c>
      <c r="I205">
        <v>1.78374561509</v>
      </c>
      <c r="J205">
        <v>1.5905118150900002</v>
      </c>
    </row>
    <row r="206" spans="1:10">
      <c r="A206">
        <f t="shared" si="3"/>
        <v>2051</v>
      </c>
      <c r="C206">
        <v>1.9367245150900008</v>
      </c>
      <c r="E206">
        <v>15.223288</v>
      </c>
      <c r="F206">
        <v>15.437265500000001</v>
      </c>
      <c r="G206">
        <v>15.566671900000001</v>
      </c>
      <c r="H206">
        <v>1.9367245150900008</v>
      </c>
      <c r="I206">
        <v>1.8073181150900002</v>
      </c>
      <c r="J206">
        <v>1.5933406150899998</v>
      </c>
    </row>
    <row r="207" spans="1:10">
      <c r="A207">
        <f t="shared" si="3"/>
        <v>2052</v>
      </c>
      <c r="C207">
        <v>1.9585862150900013</v>
      </c>
      <c r="E207">
        <v>15.2254082</v>
      </c>
      <c r="F207">
        <v>15.4607288</v>
      </c>
      <c r="G207">
        <v>15.588533600000002</v>
      </c>
      <c r="H207">
        <v>1.9585862150900013</v>
      </c>
      <c r="I207">
        <v>1.8307814150899997</v>
      </c>
      <c r="J207">
        <v>1.59546081509</v>
      </c>
    </row>
    <row r="208" spans="1:10">
      <c r="A208">
        <f t="shared" si="3"/>
        <v>2053</v>
      </c>
      <c r="C208">
        <v>1.9799406150900012</v>
      </c>
      <c r="E208">
        <v>15.227010100000001</v>
      </c>
      <c r="F208">
        <v>15.4842519</v>
      </c>
      <c r="G208">
        <v>15.609888000000002</v>
      </c>
      <c r="H208">
        <v>1.9799406150900012</v>
      </c>
      <c r="I208">
        <v>1.8543045150899999</v>
      </c>
      <c r="J208">
        <v>1.5970627150900008</v>
      </c>
    </row>
    <row r="209" spans="1:10">
      <c r="A209">
        <f t="shared" si="3"/>
        <v>2054</v>
      </c>
      <c r="C209">
        <v>2.0008220150899998</v>
      </c>
      <c r="E209">
        <v>15.228176700000001</v>
      </c>
      <c r="F209">
        <v>15.5079004</v>
      </c>
      <c r="G209">
        <v>15.6307694</v>
      </c>
      <c r="H209">
        <v>2.0008220150899998</v>
      </c>
      <c r="I209">
        <v>1.8779530150900001</v>
      </c>
      <c r="J209">
        <v>1.5982293150900002</v>
      </c>
    </row>
    <row r="210" spans="1:10">
      <c r="A210">
        <f t="shared" si="3"/>
        <v>2055</v>
      </c>
      <c r="C210">
        <v>2.0212520150900009</v>
      </c>
      <c r="E210">
        <v>15.228955500000001</v>
      </c>
      <c r="F210">
        <v>15.531710100000002</v>
      </c>
      <c r="G210">
        <v>15.651199400000001</v>
      </c>
      <c r="H210">
        <v>2.0212520150900009</v>
      </c>
      <c r="I210">
        <v>1.9017627150900012</v>
      </c>
      <c r="J210">
        <v>1.5990081150900011</v>
      </c>
    </row>
    <row r="211" spans="1:10">
      <c r="A211">
        <f t="shared" si="3"/>
        <v>2056</v>
      </c>
      <c r="C211">
        <v>2.041248115090001</v>
      </c>
      <c r="E211">
        <v>15.229378200000001</v>
      </c>
      <c r="F211">
        <v>15.555704200000001</v>
      </c>
      <c r="G211">
        <v>15.671195500000001</v>
      </c>
      <c r="H211">
        <v>2.041248115090001</v>
      </c>
      <c r="I211">
        <v>1.9257568150900006</v>
      </c>
      <c r="J211">
        <v>1.5994308150900007</v>
      </c>
    </row>
    <row r="212" spans="1:10">
      <c r="A212">
        <f t="shared" si="3"/>
        <v>2057</v>
      </c>
      <c r="C212">
        <v>2.0608256150899997</v>
      </c>
      <c r="E212">
        <v>15.2294678</v>
      </c>
      <c r="F212">
        <v>15.5798989</v>
      </c>
      <c r="G212">
        <v>15.690773</v>
      </c>
      <c r="H212">
        <v>2.0608256150899997</v>
      </c>
      <c r="I212">
        <v>1.9499515150899995</v>
      </c>
      <c r="J212">
        <v>1.5995204150899998</v>
      </c>
    </row>
    <row r="213" spans="1:10">
      <c r="A213">
        <f t="shared" si="3"/>
        <v>2058</v>
      </c>
      <c r="C213">
        <v>2.0799984150899995</v>
      </c>
      <c r="E213">
        <v>15.229241300000002</v>
      </c>
      <c r="F213">
        <v>15.6043053</v>
      </c>
      <c r="G213">
        <v>15.7099458</v>
      </c>
      <c r="H213">
        <v>2.0799984150899995</v>
      </c>
      <c r="I213">
        <v>1.9743579150899997</v>
      </c>
      <c r="J213">
        <v>1.5992939150900014</v>
      </c>
    </row>
    <row r="214" spans="1:10">
      <c r="A214">
        <f t="shared" si="3"/>
        <v>2059</v>
      </c>
      <c r="C214">
        <v>2.0987791150900001</v>
      </c>
      <c r="E214">
        <v>15.2287116</v>
      </c>
      <c r="F214">
        <v>15.628931700000001</v>
      </c>
      <c r="G214">
        <v>15.7287265</v>
      </c>
      <c r="H214">
        <v>2.0987791150900001</v>
      </c>
      <c r="I214">
        <v>1.9989843150900004</v>
      </c>
      <c r="J214">
        <v>1.5987642150900001</v>
      </c>
    </row>
    <row r="215" spans="1:10">
      <c r="A215">
        <f t="shared" si="3"/>
        <v>2060</v>
      </c>
      <c r="C215">
        <v>2.1170823150900002</v>
      </c>
      <c r="E215">
        <v>15.228167900000001</v>
      </c>
      <c r="F215">
        <v>15.654998000000001</v>
      </c>
      <c r="G215">
        <v>15.747029700000001</v>
      </c>
      <c r="H215">
        <v>2.1170823150900002</v>
      </c>
      <c r="I215">
        <v>2.0250506150900005</v>
      </c>
      <c r="J215">
        <v>1.5982205150900004</v>
      </c>
    </row>
    <row r="216" spans="1:10">
      <c r="A216">
        <f t="shared" si="3"/>
        <v>2061</v>
      </c>
      <c r="C216">
        <v>2.1348667150900003</v>
      </c>
      <c r="E216">
        <v>15.227786900000002</v>
      </c>
      <c r="F216">
        <v>15.683207400000001</v>
      </c>
      <c r="G216">
        <v>15.764814100000001</v>
      </c>
      <c r="H216">
        <v>2.1348667150900003</v>
      </c>
      <c r="I216">
        <v>2.0532600150900002</v>
      </c>
      <c r="J216">
        <v>1.5978395150900013</v>
      </c>
    </row>
    <row r="217" spans="1:10">
      <c r="A217">
        <f t="shared" si="3"/>
        <v>2062</v>
      </c>
      <c r="C217">
        <v>2.152165215090001</v>
      </c>
      <c r="E217">
        <v>15.227343300000001</v>
      </c>
      <c r="F217">
        <v>15.712521000000001</v>
      </c>
      <c r="G217">
        <v>15.782112600000001</v>
      </c>
      <c r="H217">
        <v>2.152165215090001</v>
      </c>
      <c r="I217">
        <v>2.0825736150900003</v>
      </c>
      <c r="J217">
        <v>1.5973959150900008</v>
      </c>
    </row>
    <row r="218" spans="1:10">
      <c r="A218">
        <f t="shared" si="3"/>
        <v>2063</v>
      </c>
      <c r="C218">
        <v>2.1689849150900002</v>
      </c>
      <c r="E218">
        <v>15.2268208</v>
      </c>
      <c r="F218">
        <v>15.742557700000001</v>
      </c>
      <c r="G218">
        <v>15.798932300000001</v>
      </c>
      <c r="H218">
        <v>2.1689849150900002</v>
      </c>
      <c r="I218">
        <v>2.1126103150900004</v>
      </c>
      <c r="J218">
        <v>1.5968734150900001</v>
      </c>
    </row>
    <row r="219" spans="1:10">
      <c r="A219">
        <f t="shared" si="3"/>
        <v>2064</v>
      </c>
      <c r="C219">
        <v>2.1853318150900005</v>
      </c>
      <c r="E219">
        <v>15.226227700000001</v>
      </c>
      <c r="F219">
        <v>15.7731958</v>
      </c>
      <c r="G219">
        <v>15.815279200000001</v>
      </c>
      <c r="H219">
        <v>2.1853318150900005</v>
      </c>
      <c r="I219">
        <v>2.1432484150899995</v>
      </c>
      <c r="J219">
        <v>1.5962803150900005</v>
      </c>
    </row>
    <row r="220" spans="1:10">
      <c r="A220">
        <f t="shared" si="3"/>
        <v>2065</v>
      </c>
      <c r="C220">
        <v>2.2012125150900008</v>
      </c>
      <c r="E220">
        <v>15.225561300000001</v>
      </c>
      <c r="F220">
        <v>15.804360800000001</v>
      </c>
      <c r="G220">
        <v>15.831159900000001</v>
      </c>
      <c r="H220">
        <v>2.2012125150900008</v>
      </c>
      <c r="I220">
        <v>2.174413415090001</v>
      </c>
      <c r="J220">
        <v>1.5956139150900004</v>
      </c>
    </row>
    <row r="221" spans="1:10">
      <c r="A221">
        <f t="shared" si="3"/>
        <v>2066</v>
      </c>
      <c r="C221">
        <v>2.2166340150900012</v>
      </c>
      <c r="E221">
        <v>15.224817000000002</v>
      </c>
      <c r="F221">
        <v>15.8360029</v>
      </c>
      <c r="G221">
        <v>15.846581400000002</v>
      </c>
      <c r="H221">
        <v>2.2166340150900012</v>
      </c>
      <c r="I221">
        <v>2.2060555150900001</v>
      </c>
      <c r="J221">
        <v>1.5948696150900012</v>
      </c>
    </row>
    <row r="222" spans="1:10">
      <c r="A222">
        <f t="shared" si="3"/>
        <v>2067</v>
      </c>
      <c r="C222">
        <v>2.23160361509</v>
      </c>
      <c r="E222">
        <v>15.223989300000001</v>
      </c>
      <c r="F222">
        <v>15.868086600000002</v>
      </c>
      <c r="G222">
        <v>15.861551</v>
      </c>
      <c r="H222">
        <v>2.23160361509</v>
      </c>
      <c r="I222">
        <v>2.2381392150900012</v>
      </c>
      <c r="J222">
        <v>1.5940419150900009</v>
      </c>
    </row>
    <row r="223" spans="1:10">
      <c r="A223">
        <f t="shared" si="3"/>
        <v>2068</v>
      </c>
      <c r="C223">
        <v>2.2461285150899997</v>
      </c>
      <c r="E223">
        <v>15.223072700000001</v>
      </c>
      <c r="F223">
        <v>15.900586200000001</v>
      </c>
      <c r="G223">
        <v>15.8760759</v>
      </c>
      <c r="H223">
        <v>2.2461285150899997</v>
      </c>
      <c r="I223">
        <v>2.2706388150900008</v>
      </c>
      <c r="J223">
        <v>1.5931253150900009</v>
      </c>
    </row>
    <row r="224" spans="1:10">
      <c r="A224">
        <f t="shared" si="3"/>
        <v>2069</v>
      </c>
      <c r="C224">
        <v>2.2602157150900002</v>
      </c>
      <c r="E224">
        <v>15.222061500000001</v>
      </c>
      <c r="F224">
        <v>15.933482400000001</v>
      </c>
      <c r="G224">
        <v>15.890163100000001</v>
      </c>
      <c r="H224">
        <v>2.2602157150900002</v>
      </c>
      <c r="I224">
        <v>2.3035350150900005</v>
      </c>
      <c r="J224">
        <v>1.5921141150900002</v>
      </c>
    </row>
    <row r="225" spans="1:10">
      <c r="A225">
        <f t="shared" si="3"/>
        <v>2070</v>
      </c>
      <c r="C225">
        <v>2.2737716150900003</v>
      </c>
      <c r="E225">
        <v>15.221095900000002</v>
      </c>
      <c r="F225">
        <v>15.966174500000001</v>
      </c>
      <c r="G225">
        <v>15.903719000000001</v>
      </c>
      <c r="H225">
        <v>2.2737716150900003</v>
      </c>
      <c r="I225">
        <v>2.3362271150900007</v>
      </c>
      <c r="J225">
        <v>1.5911485150900013</v>
      </c>
    </row>
    <row r="226" spans="1:10">
      <c r="A226">
        <f t="shared" si="3"/>
        <v>2071</v>
      </c>
      <c r="C226">
        <v>2.2867487150900008</v>
      </c>
      <c r="E226">
        <v>15.220244800000001</v>
      </c>
      <c r="F226">
        <v>15.998301100000001</v>
      </c>
      <c r="G226">
        <v>15.916696100000001</v>
      </c>
      <c r="H226">
        <v>2.2867487150900008</v>
      </c>
      <c r="I226">
        <v>2.3683537150900005</v>
      </c>
      <c r="J226">
        <v>1.5902974150900011</v>
      </c>
    </row>
    <row r="227" spans="1:10">
      <c r="A227">
        <f t="shared" si="3"/>
        <v>2072</v>
      </c>
      <c r="C227">
        <v>2.2991787150900009</v>
      </c>
      <c r="E227">
        <v>15.219477300000001</v>
      </c>
      <c r="F227">
        <v>16.030195300000003</v>
      </c>
      <c r="G227">
        <v>15.929126100000001</v>
      </c>
      <c r="H227">
        <v>2.2991787150900009</v>
      </c>
      <c r="I227">
        <v>2.4002479150900022</v>
      </c>
      <c r="J227">
        <v>1.5895299150900009</v>
      </c>
    </row>
    <row r="228" spans="1:10">
      <c r="A228">
        <f t="shared" si="3"/>
        <v>2073</v>
      </c>
      <c r="C228">
        <v>2.3110666150900006</v>
      </c>
      <c r="E228">
        <v>15.218759200000001</v>
      </c>
      <c r="F228">
        <v>16.061978800000002</v>
      </c>
      <c r="G228">
        <v>15.941014000000001</v>
      </c>
      <c r="H228">
        <v>2.3110666150900006</v>
      </c>
      <c r="I228">
        <v>2.4320314150900018</v>
      </c>
      <c r="J228">
        <v>1.5888118150900006</v>
      </c>
    </row>
    <row r="229" spans="1:10">
      <c r="A229">
        <f t="shared" si="3"/>
        <v>2074</v>
      </c>
      <c r="C229">
        <v>2.3224158150900003</v>
      </c>
      <c r="E229">
        <v>15.2180786</v>
      </c>
      <c r="F229">
        <v>16.0936843</v>
      </c>
      <c r="G229">
        <v>15.952363200000001</v>
      </c>
      <c r="H229">
        <v>2.3224158150900003</v>
      </c>
      <c r="I229">
        <v>2.4637369150899993</v>
      </c>
      <c r="J229">
        <v>1.5881312150899998</v>
      </c>
    </row>
    <row r="230" spans="1:10">
      <c r="A230">
        <f t="shared" si="3"/>
        <v>2075</v>
      </c>
      <c r="C230">
        <v>2.3332304150900001</v>
      </c>
      <c r="E230">
        <v>15.2174285</v>
      </c>
      <c r="F230">
        <v>16.125329100000002</v>
      </c>
      <c r="G230">
        <v>15.9631778</v>
      </c>
      <c r="H230">
        <v>2.3332304150900001</v>
      </c>
      <c r="I230">
        <v>2.4953817150900015</v>
      </c>
      <c r="J230">
        <v>1.5874811150900001</v>
      </c>
    </row>
    <row r="231" spans="1:10">
      <c r="A231">
        <f t="shared" si="3"/>
        <v>2076</v>
      </c>
      <c r="C231">
        <v>2.3435150150900004</v>
      </c>
      <c r="E231">
        <v>15.2168034</v>
      </c>
      <c r="F231">
        <v>16.156925400000002</v>
      </c>
      <c r="G231">
        <v>15.973462400000001</v>
      </c>
      <c r="H231">
        <v>2.3435150150900004</v>
      </c>
      <c r="I231">
        <v>2.5269780150900019</v>
      </c>
      <c r="J231">
        <v>1.5868560150899995</v>
      </c>
    </row>
    <row r="232" spans="1:10">
      <c r="A232">
        <f t="shared" si="3"/>
        <v>2077</v>
      </c>
      <c r="C232">
        <v>2.3532815150899999</v>
      </c>
      <c r="E232">
        <v>15.2161983</v>
      </c>
      <c r="F232">
        <v>16.188482499999999</v>
      </c>
      <c r="G232">
        <v>15.9832289</v>
      </c>
      <c r="H232">
        <v>2.3532815150899999</v>
      </c>
      <c r="I232">
        <v>2.5585351150899989</v>
      </c>
      <c r="J232">
        <v>1.5862509150899999</v>
      </c>
    </row>
    <row r="233" spans="1:10">
      <c r="A233">
        <f t="shared" si="3"/>
        <v>2078</v>
      </c>
      <c r="C233">
        <v>2.3625512150900008</v>
      </c>
      <c r="E233">
        <v>15.2156085</v>
      </c>
      <c r="F233">
        <v>16.220007899999999</v>
      </c>
      <c r="G233">
        <v>15.992498600000001</v>
      </c>
      <c r="H233">
        <v>2.3625512150900008</v>
      </c>
      <c r="I233">
        <v>2.5900605150899985</v>
      </c>
      <c r="J233">
        <v>1.5856611150899997</v>
      </c>
    </row>
    <row r="234" spans="1:10">
      <c r="A234">
        <f t="shared" si="3"/>
        <v>2079</v>
      </c>
      <c r="C234">
        <v>2.3713381150900013</v>
      </c>
      <c r="E234">
        <v>15.215029700000001</v>
      </c>
      <c r="F234">
        <v>16.251508400000002</v>
      </c>
      <c r="G234">
        <v>16.001285500000002</v>
      </c>
      <c r="H234">
        <v>2.3713381150900013</v>
      </c>
      <c r="I234">
        <v>2.6215610150900019</v>
      </c>
      <c r="J234">
        <v>1.5850823150900002</v>
      </c>
    </row>
    <row r="235" spans="1:10">
      <c r="A235">
        <f t="shared" si="3"/>
        <v>2080</v>
      </c>
      <c r="C235">
        <v>2.3792196150900011</v>
      </c>
      <c r="E235">
        <v>15.214340200000001</v>
      </c>
      <c r="F235">
        <v>16.2823405</v>
      </c>
      <c r="G235">
        <v>16.009167000000001</v>
      </c>
      <c r="H235">
        <v>2.3792196150900011</v>
      </c>
      <c r="I235">
        <v>2.6523931150899998</v>
      </c>
      <c r="J235">
        <v>1.5843928150900002</v>
      </c>
    </row>
    <row r="236" spans="1:10">
      <c r="A236">
        <f t="shared" si="3"/>
        <v>2081</v>
      </c>
      <c r="C236">
        <v>2.385916515089999</v>
      </c>
      <c r="E236">
        <v>15.213457900000002</v>
      </c>
      <c r="F236">
        <v>16.312122800000001</v>
      </c>
      <c r="G236">
        <v>16.015863899999999</v>
      </c>
      <c r="H236">
        <v>2.385916515089999</v>
      </c>
      <c r="I236">
        <v>2.6821754150900006</v>
      </c>
      <c r="J236">
        <v>1.5835105150900013</v>
      </c>
    </row>
    <row r="237" spans="1:10">
      <c r="A237">
        <f t="shared" si="3"/>
        <v>2082</v>
      </c>
      <c r="C237">
        <v>2.3921753150900003</v>
      </c>
      <c r="E237">
        <v>15.212556300000001</v>
      </c>
      <c r="F237">
        <v>16.341069700000002</v>
      </c>
      <c r="G237">
        <v>16.022122700000001</v>
      </c>
      <c r="H237">
        <v>2.3921753150900003</v>
      </c>
      <c r="I237">
        <v>2.7111223150900017</v>
      </c>
      <c r="J237">
        <v>1.5826089150900007</v>
      </c>
    </row>
    <row r="238" spans="1:10">
      <c r="A238">
        <f t="shared" si="3"/>
        <v>2083</v>
      </c>
      <c r="C238">
        <v>2.3982270150900007</v>
      </c>
      <c r="E238">
        <v>15.211636400000002</v>
      </c>
      <c r="F238">
        <v>16.3691532</v>
      </c>
      <c r="G238">
        <v>16.028174400000001</v>
      </c>
      <c r="H238">
        <v>2.3982270150900007</v>
      </c>
      <c r="I238">
        <v>2.7392058150899992</v>
      </c>
      <c r="J238">
        <v>1.5816890150900011</v>
      </c>
    </row>
    <row r="239" spans="1:10">
      <c r="A239">
        <f t="shared" si="3"/>
        <v>2084</v>
      </c>
      <c r="C239">
        <v>2.4041402150899991</v>
      </c>
      <c r="E239">
        <v>15.210686500000001</v>
      </c>
      <c r="F239">
        <v>16.396335700000002</v>
      </c>
      <c r="G239">
        <v>16.034087599999999</v>
      </c>
      <c r="H239">
        <v>2.4041402150899991</v>
      </c>
      <c r="I239">
        <v>2.7663883150900013</v>
      </c>
      <c r="J239">
        <v>1.580739115090001</v>
      </c>
    </row>
    <row r="240" spans="1:10">
      <c r="A240">
        <f t="shared" si="3"/>
        <v>2085</v>
      </c>
      <c r="C240">
        <v>2.4099665150900016</v>
      </c>
      <c r="E240">
        <v>15.209705000000001</v>
      </c>
      <c r="F240">
        <v>16.422606000000002</v>
      </c>
      <c r="G240">
        <v>16.039913900000002</v>
      </c>
      <c r="H240">
        <v>2.4099665150900016</v>
      </c>
      <c r="I240">
        <v>2.7926586150900015</v>
      </c>
      <c r="J240">
        <v>1.579757615090001</v>
      </c>
    </row>
    <row r="241" spans="1:10">
      <c r="A241">
        <f t="shared" si="3"/>
        <v>2086</v>
      </c>
      <c r="C241">
        <v>2.4157417150900002</v>
      </c>
      <c r="E241">
        <v>15.208691600000002</v>
      </c>
      <c r="F241">
        <v>16.447964200000001</v>
      </c>
      <c r="G241">
        <v>16.045689100000001</v>
      </c>
      <c r="H241">
        <v>2.4157417150900002</v>
      </c>
      <c r="I241">
        <v>2.8180168150900009</v>
      </c>
      <c r="J241">
        <v>1.5787442150900013</v>
      </c>
    </row>
    <row r="242" spans="1:10">
      <c r="A242">
        <f t="shared" si="3"/>
        <v>2087</v>
      </c>
      <c r="C242">
        <v>2.4214913150900017</v>
      </c>
      <c r="E242">
        <v>15.207646200000001</v>
      </c>
      <c r="F242">
        <v>16.472416500000001</v>
      </c>
      <c r="G242">
        <v>16.051438700000002</v>
      </c>
      <c r="H242">
        <v>2.4214913150900017</v>
      </c>
      <c r="I242">
        <v>2.842469115090001</v>
      </c>
      <c r="J242">
        <v>1.5776988150900007</v>
      </c>
    </row>
    <row r="243" spans="1:10">
      <c r="A243">
        <f t="shared" si="3"/>
        <v>2088</v>
      </c>
      <c r="C243">
        <v>2.4272329150899985</v>
      </c>
      <c r="E243">
        <v>15.2065681</v>
      </c>
      <c r="F243">
        <v>16.495972999999999</v>
      </c>
      <c r="G243">
        <v>16.057180299999999</v>
      </c>
      <c r="H243">
        <v>2.4272329150899985</v>
      </c>
      <c r="I243">
        <v>2.866025615089999</v>
      </c>
      <c r="J243">
        <v>1.5766207150899998</v>
      </c>
    </row>
    <row r="244" spans="1:10">
      <c r="A244">
        <f t="shared" si="3"/>
        <v>2089</v>
      </c>
      <c r="C244">
        <v>2.4329793150900016</v>
      </c>
      <c r="E244">
        <v>15.2054568</v>
      </c>
      <c r="F244">
        <v>16.518645900000003</v>
      </c>
      <c r="G244">
        <v>16.062926700000002</v>
      </c>
      <c r="H244">
        <v>2.4329793150900016</v>
      </c>
      <c r="I244">
        <v>2.8886985150900024</v>
      </c>
      <c r="J244">
        <v>1.57550941509</v>
      </c>
    </row>
    <row r="245" spans="1:10">
      <c r="A245">
        <f t="shared" si="3"/>
        <v>2090</v>
      </c>
      <c r="C245">
        <v>2.4387445150900007</v>
      </c>
      <c r="E245">
        <v>15.2043119</v>
      </c>
      <c r="F245">
        <v>16.540490999999999</v>
      </c>
      <c r="G245">
        <v>16.068691900000001</v>
      </c>
      <c r="H245">
        <v>2.4387445150900007</v>
      </c>
      <c r="I245">
        <v>2.910543615089999</v>
      </c>
      <c r="J245">
        <v>1.5743645150900001</v>
      </c>
    </row>
    <row r="246" spans="1:10">
      <c r="A246">
        <f t="shared" si="3"/>
        <v>2091</v>
      </c>
      <c r="C246">
        <v>2.4445360150900015</v>
      </c>
      <c r="E246">
        <v>15.2031437</v>
      </c>
      <c r="F246">
        <v>16.5615405</v>
      </c>
      <c r="G246">
        <v>16.074483400000002</v>
      </c>
      <c r="H246">
        <v>2.4445360150900015</v>
      </c>
      <c r="I246">
        <v>2.9315931150899992</v>
      </c>
      <c r="J246">
        <v>1.5731963150899997</v>
      </c>
    </row>
    <row r="247" spans="1:10">
      <c r="A247">
        <f t="shared" si="3"/>
        <v>2092</v>
      </c>
      <c r="C247">
        <v>2.4503496150900013</v>
      </c>
      <c r="E247">
        <v>15.201954000000001</v>
      </c>
      <c r="F247">
        <v>16.582031400000002</v>
      </c>
      <c r="G247">
        <v>16.080297000000002</v>
      </c>
      <c r="H247">
        <v>2.4503496150900013</v>
      </c>
      <c r="I247">
        <v>2.9520840150900014</v>
      </c>
      <c r="J247">
        <v>1.5720066150900003</v>
      </c>
    </row>
    <row r="248" spans="1:10">
      <c r="A248">
        <f t="shared" si="3"/>
        <v>2093</v>
      </c>
      <c r="C248">
        <v>2.4561895150899993</v>
      </c>
      <c r="E248">
        <v>15.200757300000001</v>
      </c>
      <c r="F248">
        <v>16.602121500000003</v>
      </c>
      <c r="G248">
        <v>16.0861369</v>
      </c>
      <c r="H248">
        <v>2.4561895150899993</v>
      </c>
      <c r="I248">
        <v>2.9721741150900023</v>
      </c>
      <c r="J248">
        <v>1.5708099150900008</v>
      </c>
    </row>
    <row r="249" spans="1:10">
      <c r="A249">
        <f t="shared" si="3"/>
        <v>2094</v>
      </c>
      <c r="C249">
        <v>2.4620579150899999</v>
      </c>
      <c r="E249">
        <v>15.199563300000001</v>
      </c>
      <c r="F249">
        <v>16.621888500000001</v>
      </c>
      <c r="G249">
        <v>16.0920053</v>
      </c>
      <c r="H249">
        <v>2.4620579150899999</v>
      </c>
      <c r="I249">
        <v>2.9919411150900004</v>
      </c>
      <c r="J249">
        <v>1.5696159150900009</v>
      </c>
    </row>
    <row r="250" spans="1:10">
      <c r="A250">
        <f t="shared" si="3"/>
        <v>2095</v>
      </c>
      <c r="C250">
        <v>2.4679563150899995</v>
      </c>
      <c r="E250">
        <v>15.198375400000002</v>
      </c>
      <c r="F250">
        <v>16.6413814</v>
      </c>
      <c r="G250">
        <v>16.0979037</v>
      </c>
      <c r="H250">
        <v>2.4679563150899995</v>
      </c>
      <c r="I250">
        <v>3.0114340150899999</v>
      </c>
      <c r="J250">
        <v>1.5684280150900012</v>
      </c>
    </row>
    <row r="251" spans="1:10">
      <c r="A251">
        <f t="shared" si="3"/>
        <v>2096</v>
      </c>
      <c r="C251">
        <v>2.4738855150900001</v>
      </c>
      <c r="E251">
        <v>15.197195200000001</v>
      </c>
      <c r="F251">
        <v>16.660634099999999</v>
      </c>
      <c r="G251">
        <v>16.1038329</v>
      </c>
      <c r="H251">
        <v>2.4738855150900001</v>
      </c>
      <c r="I251">
        <v>3.030686715089999</v>
      </c>
      <c r="J251">
        <v>1.5672478150900009</v>
      </c>
    </row>
    <row r="252" spans="1:10">
      <c r="A252">
        <f t="shared" si="3"/>
        <v>2097</v>
      </c>
      <c r="C252">
        <v>2.4798458150900018</v>
      </c>
      <c r="E252">
        <v>15.196023500000001</v>
      </c>
      <c r="F252">
        <v>16.679684099999999</v>
      </c>
      <c r="G252">
        <v>16.109793200000002</v>
      </c>
      <c r="H252">
        <v>2.4798458150900018</v>
      </c>
      <c r="I252">
        <v>3.049736715089999</v>
      </c>
      <c r="J252">
        <v>1.5660761150900004</v>
      </c>
    </row>
    <row r="253" spans="1:10">
      <c r="A253">
        <f t="shared" si="3"/>
        <v>2098</v>
      </c>
      <c r="C253">
        <v>2.4858371150899998</v>
      </c>
      <c r="E253">
        <v>15.194860800000001</v>
      </c>
      <c r="F253">
        <v>16.698582699999999</v>
      </c>
      <c r="G253">
        <v>16.1157845</v>
      </c>
      <c r="H253">
        <v>2.4858371150899998</v>
      </c>
      <c r="I253">
        <v>3.068635315089999</v>
      </c>
      <c r="J253">
        <v>1.5649134150900004</v>
      </c>
    </row>
    <row r="254" spans="1:10">
      <c r="A254">
        <f t="shared" si="3"/>
        <v>2099</v>
      </c>
      <c r="C254">
        <v>2.4918593150900001</v>
      </c>
      <c r="E254">
        <v>15.193707100000001</v>
      </c>
      <c r="F254">
        <v>16.717361500000003</v>
      </c>
      <c r="G254">
        <v>16.1218067</v>
      </c>
      <c r="H254">
        <v>2.4918593150900001</v>
      </c>
      <c r="I254">
        <v>3.0874141150900023</v>
      </c>
      <c r="J254">
        <v>1.5637597150900007</v>
      </c>
    </row>
    <row r="255" spans="1:10">
      <c r="A255">
        <f t="shared" si="3"/>
        <v>2100</v>
      </c>
      <c r="C255">
        <v>2.4971094150900015</v>
      </c>
      <c r="E255">
        <v>15.193253800000001</v>
      </c>
      <c r="F255">
        <v>16.732483600000002</v>
      </c>
      <c r="G255">
        <v>16.127056800000002</v>
      </c>
      <c r="H255">
        <v>2.4971094150900015</v>
      </c>
      <c r="I255">
        <v>3.1025362150900015</v>
      </c>
      <c r="J255">
        <v>1.5633064150900005</v>
      </c>
    </row>
    <row r="256" spans="1:10">
      <c r="H256">
        <v>14.684551200000001</v>
      </c>
    </row>
    <row r="257" spans="8:8">
      <c r="H257">
        <v>14.7130773</v>
      </c>
    </row>
    <row r="258" spans="8:8">
      <c r="H258">
        <v>14.742069900000001</v>
      </c>
    </row>
    <row r="259" spans="8:8">
      <c r="H259">
        <v>14.771704300000001</v>
      </c>
    </row>
    <row r="260" spans="8:8">
      <c r="H260">
        <v>14.802086000000001</v>
      </c>
    </row>
    <row r="261" spans="8:8">
      <c r="H261">
        <v>14.833385</v>
      </c>
    </row>
    <row r="262" spans="8:8">
      <c r="H262">
        <v>14.865141300000001</v>
      </c>
    </row>
    <row r="263" spans="8:8">
      <c r="H263">
        <v>14.8973095</v>
      </c>
    </row>
    <row r="264" spans="8:8">
      <c r="H264">
        <v>14.929894800000001</v>
      </c>
    </row>
    <row r="265" spans="8:8">
      <c r="H265">
        <v>14.962882700000002</v>
      </c>
    </row>
    <row r="266" spans="8:8">
      <c r="H266">
        <v>14.996258900000001</v>
      </c>
    </row>
    <row r="267" spans="8:8">
      <c r="H267">
        <v>15.0300107</v>
      </c>
    </row>
    <row r="268" spans="8:8">
      <c r="H268">
        <v>15.064127500000001</v>
      </c>
    </row>
    <row r="269" spans="8:8">
      <c r="H269">
        <v>15.0985996</v>
      </c>
    </row>
    <row r="270" spans="8:8">
      <c r="H270">
        <v>15.1339673</v>
      </c>
    </row>
    <row r="271" spans="8:8">
      <c r="H271">
        <v>15.170555</v>
      </c>
    </row>
    <row r="272" spans="8:8">
      <c r="H272">
        <v>15.2078477</v>
      </c>
    </row>
    <row r="273" spans="8:8">
      <c r="H273">
        <v>15.245800000000001</v>
      </c>
    </row>
    <row r="274" spans="8:8">
      <c r="H274">
        <v>15.284410100000001</v>
      </c>
    </row>
    <row r="275" spans="8:8">
      <c r="H275">
        <v>15.323651300000002</v>
      </c>
    </row>
    <row r="276" spans="8:8">
      <c r="H276">
        <v>15.3634947</v>
      </c>
    </row>
    <row r="277" spans="8:8">
      <c r="H277">
        <v>15.403912400000001</v>
      </c>
    </row>
    <row r="278" spans="8:8">
      <c r="H278">
        <v>15.444878000000001</v>
      </c>
    </row>
    <row r="279" spans="8:8">
      <c r="H279">
        <v>15.4863666</v>
      </c>
    </row>
    <row r="280" spans="8:8">
      <c r="H280">
        <v>15.528232300000001</v>
      </c>
    </row>
    <row r="281" spans="8:8">
      <c r="H281">
        <v>15.570358000000001</v>
      </c>
    </row>
    <row r="282" spans="8:8">
      <c r="H282">
        <v>15.612911</v>
      </c>
    </row>
    <row r="283" spans="8:8">
      <c r="H283">
        <v>15.655930600000001</v>
      </c>
    </row>
    <row r="284" spans="8:8">
      <c r="H284">
        <v>15.699425400000001</v>
      </c>
    </row>
    <row r="285" spans="8:8">
      <c r="H285">
        <v>15.743403800000001</v>
      </c>
    </row>
    <row r="286" spans="8:8">
      <c r="H286">
        <v>15.787870700000001</v>
      </c>
    </row>
    <row r="287" spans="8:8">
      <c r="H287">
        <v>15.832827700000001</v>
      </c>
    </row>
    <row r="288" spans="8:8">
      <c r="H288">
        <v>15.878271100000001</v>
      </c>
    </row>
    <row r="289" spans="8:8">
      <c r="H289">
        <v>15.924209300000001</v>
      </c>
    </row>
    <row r="290" spans="8:8">
      <c r="H290">
        <v>15.970214500000001</v>
      </c>
    </row>
    <row r="291" spans="8:8">
      <c r="H291">
        <v>16.016031300000002</v>
      </c>
    </row>
    <row r="292" spans="8:8">
      <c r="H292">
        <v>16.0619823</v>
      </c>
    </row>
    <row r="293" spans="8:8">
      <c r="H293">
        <v>16.1081425</v>
      </c>
    </row>
    <row r="294" spans="8:8">
      <c r="H294">
        <v>16.154525</v>
      </c>
    </row>
    <row r="295" spans="8:8">
      <c r="H295">
        <v>16.201140500000001</v>
      </c>
    </row>
    <row r="296" spans="8:8">
      <c r="H296">
        <v>16.247996799999999</v>
      </c>
    </row>
    <row r="297" spans="8:8">
      <c r="H297">
        <v>16.2950999</v>
      </c>
    </row>
    <row r="298" spans="8:8">
      <c r="H298">
        <v>16.342453500000001</v>
      </c>
    </row>
    <row r="299" spans="8:8">
      <c r="H299">
        <v>16.390060600000002</v>
      </c>
    </row>
    <row r="300" spans="8:8">
      <c r="H300">
        <v>16.437805700000002</v>
      </c>
    </row>
    <row r="301" spans="8:8">
      <c r="H301">
        <v>16.485616</v>
      </c>
    </row>
    <row r="302" spans="8:8">
      <c r="H302">
        <v>16.533481099999999</v>
      </c>
    </row>
    <row r="303" spans="8:8">
      <c r="H303">
        <v>16.581357499999999</v>
      </c>
    </row>
    <row r="304" spans="8:8">
      <c r="H304">
        <v>16.6292209</v>
      </c>
    </row>
    <row r="305" spans="8:8">
      <c r="H305">
        <v>16.677060700000002</v>
      </c>
    </row>
    <row r="306" spans="8:8">
      <c r="H306">
        <v>16.724872400000002</v>
      </c>
    </row>
    <row r="307" spans="8:8">
      <c r="H307">
        <v>16.772654899999999</v>
      </c>
    </row>
    <row r="308" spans="8:8">
      <c r="H308">
        <v>16.820408800000003</v>
      </c>
    </row>
    <row r="309" spans="8:8">
      <c r="H309">
        <v>16.868136200000002</v>
      </c>
    </row>
    <row r="310" spans="8:8">
      <c r="H310">
        <v>16.915768</v>
      </c>
    </row>
    <row r="311" spans="8:8">
      <c r="H311">
        <v>16.9632568</v>
      </c>
    </row>
    <row r="312" spans="8:8">
      <c r="H312">
        <v>17.010637200000001</v>
      </c>
    </row>
    <row r="313" spans="8:8">
      <c r="H313">
        <v>17.057913300000003</v>
      </c>
    </row>
    <row r="314" spans="8:8">
      <c r="H314">
        <v>17.105083100000002</v>
      </c>
    </row>
    <row r="315" spans="8:8">
      <c r="H315">
        <v>17.152149399999999</v>
      </c>
    </row>
    <row r="316" spans="8:8">
      <c r="H316">
        <v>17.199111900000002</v>
      </c>
    </row>
    <row r="317" spans="8:8">
      <c r="H317">
        <v>17.245976300000002</v>
      </c>
    </row>
    <row r="318" spans="8:8">
      <c r="H318">
        <v>17.292747900000002</v>
      </c>
    </row>
    <row r="319" spans="8:8">
      <c r="H319">
        <v>17.339432200000001</v>
      </c>
    </row>
    <row r="320" spans="8:8">
      <c r="H320">
        <v>17.386387500000001</v>
      </c>
    </row>
    <row r="321" spans="8:8">
      <c r="H321">
        <v>17.433853599999999</v>
      </c>
    </row>
    <row r="322" spans="8:8">
      <c r="H322">
        <v>17.4815413</v>
      </c>
    </row>
    <row r="323" spans="8:8">
      <c r="H323">
        <v>17.529275600000002</v>
      </c>
    </row>
    <row r="324" spans="8:8">
      <c r="H324">
        <v>17.577042200000001</v>
      </c>
    </row>
    <row r="325" spans="8:8">
      <c r="H325">
        <v>17.624824799999999</v>
      </c>
    </row>
    <row r="326" spans="8:8">
      <c r="H326">
        <v>17.672603600000002</v>
      </c>
    </row>
    <row r="327" spans="8:8">
      <c r="H327">
        <v>17.7203701</v>
      </c>
    </row>
    <row r="328" spans="8:8">
      <c r="H328">
        <v>17.7681188</v>
      </c>
    </row>
    <row r="329" spans="8:8">
      <c r="H329">
        <v>17.815837700000003</v>
      </c>
    </row>
    <row r="330" spans="8:8">
      <c r="H330">
        <v>17.863173100000001</v>
      </c>
    </row>
    <row r="331" spans="8:8">
      <c r="H331">
        <v>17.909920500000002</v>
      </c>
    </row>
    <row r="332" spans="8:8">
      <c r="H332">
        <v>17.9562408</v>
      </c>
    </row>
    <row r="333" spans="8:8">
      <c r="H333">
        <v>18.0022263</v>
      </c>
    </row>
    <row r="334" spans="8:8">
      <c r="H334">
        <v>18.047913700000002</v>
      </c>
    </row>
    <row r="335" spans="8:8">
      <c r="H335">
        <v>18.093305300000001</v>
      </c>
    </row>
    <row r="336" spans="8:8">
      <c r="H336">
        <v>18.1383741</v>
      </c>
    </row>
    <row r="337" spans="8:8">
      <c r="H337">
        <v>18.183154800000001</v>
      </c>
    </row>
    <row r="338" spans="8:8">
      <c r="H338">
        <v>18.2276676</v>
      </c>
    </row>
    <row r="339" spans="8:8">
      <c r="H339">
        <v>18.271888700000002</v>
      </c>
    </row>
    <row r="340" spans="8:8">
      <c r="H340">
        <v>18.306011699999999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toV</vt:lpstr>
      <vt:lpstr>albedos</vt:lpstr>
      <vt:lpstr>co2e</vt:lpstr>
      <vt:lpstr>oGHG</vt:lpstr>
      <vt:lpstr>temp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ugol</dc:creator>
  <cp:lastModifiedBy>ugol</cp:lastModifiedBy>
  <dcterms:created xsi:type="dcterms:W3CDTF">2015-08-19T18:50:24Z</dcterms:created>
  <dcterms:modified xsi:type="dcterms:W3CDTF">2016-03-15T17:27:22Z</dcterms:modified>
</cp:coreProperties>
</file>